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sbar\Dropbox\Walrus Kyiv Paper\PRSB_Submission\Revisions\to upload\"/>
    </mc:Choice>
  </mc:AlternateContent>
  <xr:revisionPtr revIDLastSave="0" documentId="13_ncr:1_{B0904478-1850-4ED5-A91F-D0A3D589C326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Supplementary material Table S2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2" l="1"/>
  <c r="J16" i="12"/>
  <c r="J21" i="12"/>
  <c r="J9" i="12"/>
  <c r="J8" i="12"/>
  <c r="J7" i="12"/>
  <c r="J10" i="12"/>
  <c r="J11" i="12"/>
  <c r="J12" i="12"/>
  <c r="J6" i="12"/>
</calcChain>
</file>

<file path=xl/sharedStrings.xml><?xml version="1.0" encoding="utf-8"?>
<sst xmlns="http://schemas.openxmlformats.org/spreadsheetml/2006/main" count="666" uniqueCount="259">
  <si>
    <t>R1</t>
  </si>
  <si>
    <t>R2</t>
  </si>
  <si>
    <t>R3</t>
  </si>
  <si>
    <t>R4</t>
  </si>
  <si>
    <t>R5</t>
  </si>
  <si>
    <t>R6</t>
  </si>
  <si>
    <t>R8</t>
  </si>
  <si>
    <t>R10</t>
  </si>
  <si>
    <t>R11</t>
  </si>
  <si>
    <t>R12</t>
  </si>
  <si>
    <t>R17</t>
  </si>
  <si>
    <t>R19</t>
  </si>
  <si>
    <t>R20</t>
  </si>
  <si>
    <t>R24</t>
  </si>
  <si>
    <t>R25</t>
  </si>
  <si>
    <t>R27</t>
  </si>
  <si>
    <t>R28</t>
  </si>
  <si>
    <t>R29</t>
  </si>
  <si>
    <t>R30</t>
  </si>
  <si>
    <t>R31</t>
  </si>
  <si>
    <t>R32</t>
  </si>
  <si>
    <t>R33</t>
  </si>
  <si>
    <t>R40</t>
  </si>
  <si>
    <t>R51</t>
  </si>
  <si>
    <t>WLR003</t>
  </si>
  <si>
    <t>WLR005</t>
  </si>
  <si>
    <t>WLR009</t>
  </si>
  <si>
    <t>Collagen % yield</t>
  </si>
  <si>
    <t>Trondheim</t>
  </si>
  <si>
    <t>Bergen</t>
  </si>
  <si>
    <t>Oslo</t>
  </si>
  <si>
    <t>Dublin</t>
  </si>
  <si>
    <t>London</t>
  </si>
  <si>
    <t>Sigtuna</t>
  </si>
  <si>
    <t>Schleswig</t>
  </si>
  <si>
    <t>C/S</t>
  </si>
  <si>
    <t>N/S</t>
  </si>
  <si>
    <t>C/H</t>
  </si>
  <si>
    <t>N/H</t>
  </si>
  <si>
    <t>Location</t>
  </si>
  <si>
    <t>WLR046</t>
  </si>
  <si>
    <t>male</t>
  </si>
  <si>
    <t>w</t>
  </si>
  <si>
    <t>WLR044</t>
  </si>
  <si>
    <t>WLR041</t>
  </si>
  <si>
    <t>WLR047</t>
  </si>
  <si>
    <t>e</t>
  </si>
  <si>
    <t>WLR048</t>
  </si>
  <si>
    <t>WLR038</t>
  </si>
  <si>
    <t>WLR043</t>
  </si>
  <si>
    <t>WLR039</t>
  </si>
  <si>
    <t>female</t>
  </si>
  <si>
    <t>WLR045</t>
  </si>
  <si>
    <t>WLR042</t>
  </si>
  <si>
    <t>WLR040</t>
  </si>
  <si>
    <t>uncertain</t>
  </si>
  <si>
    <t>unknown</t>
  </si>
  <si>
    <t>WLR004</t>
  </si>
  <si>
    <t>WLR002</t>
  </si>
  <si>
    <t>WLR049</t>
  </si>
  <si>
    <t>WLR062</t>
  </si>
  <si>
    <t>WLR061</t>
  </si>
  <si>
    <t>WLR032</t>
  </si>
  <si>
    <t>WLR034</t>
  </si>
  <si>
    <t>WLR030</t>
  </si>
  <si>
    <t xml:space="preserve">male </t>
  </si>
  <si>
    <t>WLR029</t>
  </si>
  <si>
    <t>WLR031</t>
  </si>
  <si>
    <t>WLR033</t>
  </si>
  <si>
    <t>WLR067</t>
  </si>
  <si>
    <t>WLR068</t>
  </si>
  <si>
    <t>Russekeila, Svalbard</t>
  </si>
  <si>
    <t>WLR069</t>
  </si>
  <si>
    <t>WLR070</t>
  </si>
  <si>
    <t>WLR071</t>
  </si>
  <si>
    <t>WLR072</t>
  </si>
  <si>
    <t>3/4</t>
  </si>
  <si>
    <t>2</t>
  </si>
  <si>
    <t>1</t>
  </si>
  <si>
    <t>3</t>
  </si>
  <si>
    <t>2/3</t>
  </si>
  <si>
    <t>4</t>
  </si>
  <si>
    <t>Sample number</t>
  </si>
  <si>
    <t>Iversfjord, Finnmark</t>
  </si>
  <si>
    <t>Rostrum type</t>
  </si>
  <si>
    <t>Genetic sex determination</t>
  </si>
  <si>
    <t>Combined sex determination</t>
  </si>
  <si>
    <t>C/N</t>
  </si>
  <si>
    <t>Igaliku/Gardar, Greenland</t>
  </si>
  <si>
    <t>Osteometric sex determination</t>
  </si>
  <si>
    <t>%C</t>
  </si>
  <si>
    <t>%N</t>
  </si>
  <si>
    <t>%S</t>
  </si>
  <si>
    <t>%H</t>
  </si>
  <si>
    <t>Genetic clade (w=western; e=eastern)</t>
  </si>
  <si>
    <t>unique type</t>
  </si>
  <si>
    <t>R7</t>
  </si>
  <si>
    <t>R9</t>
  </si>
  <si>
    <t>R13</t>
  </si>
  <si>
    <t>R14</t>
  </si>
  <si>
    <t>R15</t>
  </si>
  <si>
    <t>R16</t>
  </si>
  <si>
    <t>R22</t>
  </si>
  <si>
    <t>R23</t>
  </si>
  <si>
    <t>R35</t>
  </si>
  <si>
    <t>R44</t>
  </si>
  <si>
    <t>R45</t>
  </si>
  <si>
    <t>R48</t>
  </si>
  <si>
    <t>R49</t>
  </si>
  <si>
    <t>R50</t>
  </si>
  <si>
    <t>R63</t>
  </si>
  <si>
    <t>R64</t>
  </si>
  <si>
    <t>R65</t>
  </si>
  <si>
    <t>R66</t>
  </si>
  <si>
    <t>Aligned reads (n)</t>
  </si>
  <si>
    <t>X chromosome coverage</t>
  </si>
  <si>
    <t>Autosomal coverage</t>
  </si>
  <si>
    <t>Ratio</t>
  </si>
  <si>
    <t>Maximum tusk socket cross section, left, right or mean (mm)</t>
  </si>
  <si>
    <t>Minimum tusk socket cross section, left, right or mean (mm)</t>
  </si>
  <si>
    <t>&gt;47</t>
  </si>
  <si>
    <t>&gt;60</t>
  </si>
  <si>
    <t>&gt;70</t>
  </si>
  <si>
    <t>&gt;55</t>
  </si>
  <si>
    <t>&gt;52</t>
  </si>
  <si>
    <t>WLR073</t>
  </si>
  <si>
    <t>Le Mans</t>
  </si>
  <si>
    <t>Utrecht</t>
  </si>
  <si>
    <t>Novgorod</t>
  </si>
  <si>
    <t>&gt;63</t>
  </si>
  <si>
    <t>Stable isotope sample type</t>
  </si>
  <si>
    <t>control (phalanx bone)</t>
  </si>
  <si>
    <t>control (skull bone)</t>
  </si>
  <si>
    <t>control (type 1)</t>
  </si>
  <si>
    <t>control (type 3)</t>
  </si>
  <si>
    <r>
      <t>aDNA sample number</t>
    </r>
    <r>
      <rPr>
        <vertAlign val="superscript"/>
        <sz val="11"/>
        <color theme="1"/>
        <rFont val="Calibri"/>
        <family val="2"/>
        <scheme val="minor"/>
      </rPr>
      <t>a</t>
    </r>
  </si>
  <si>
    <r>
      <t>55</t>
    </r>
    <r>
      <rPr>
        <vertAlign val="superscript"/>
        <sz val="11"/>
        <color theme="1"/>
        <rFont val="Calibri"/>
        <family val="2"/>
        <scheme val="minor"/>
      </rPr>
      <t>b</t>
    </r>
  </si>
  <si>
    <r>
      <t>37</t>
    </r>
    <r>
      <rPr>
        <vertAlign val="superscript"/>
        <sz val="11"/>
        <color theme="1"/>
        <rFont val="Calibri"/>
        <family val="2"/>
        <scheme val="minor"/>
      </rPr>
      <t>b</t>
    </r>
  </si>
  <si>
    <t>B1876</t>
  </si>
  <si>
    <t>B1877</t>
  </si>
  <si>
    <t>B1895</t>
  </si>
  <si>
    <t>B1907</t>
  </si>
  <si>
    <t>B1912</t>
  </si>
  <si>
    <t>R71</t>
  </si>
  <si>
    <t>R72</t>
  </si>
  <si>
    <t>R73</t>
  </si>
  <si>
    <t>R74</t>
  </si>
  <si>
    <t>WLR035</t>
  </si>
  <si>
    <t>WLR036</t>
  </si>
  <si>
    <t>WLR028</t>
  </si>
  <si>
    <t>WLR021</t>
  </si>
  <si>
    <t>WLR026</t>
  </si>
  <si>
    <t>WLR022</t>
  </si>
  <si>
    <t>WLR025</t>
  </si>
  <si>
    <t>NA</t>
  </si>
  <si>
    <t>R75</t>
  </si>
  <si>
    <t>R76</t>
  </si>
  <si>
    <t>Moffen, Svalbard</t>
  </si>
  <si>
    <t>Kyiv</t>
  </si>
  <si>
    <t>rostrum bone chunk</t>
  </si>
  <si>
    <t>pelvis bone chunk</t>
  </si>
  <si>
    <t>rostrum bone powder</t>
  </si>
  <si>
    <t>phalanx bone chunk</t>
  </si>
  <si>
    <t>skull fragment bone chunk</t>
  </si>
  <si>
    <t>New data</t>
  </si>
  <si>
    <t>control (pelvis)</t>
  </si>
  <si>
    <t>control (tusk socket for isotopes; petrous for aDNA)</t>
  </si>
  <si>
    <t>WLR074</t>
  </si>
  <si>
    <t>WLR075</t>
  </si>
  <si>
    <t>WLR076</t>
  </si>
  <si>
    <t>WLR077</t>
  </si>
  <si>
    <t>WLR078</t>
  </si>
  <si>
    <t>WLR079</t>
  </si>
  <si>
    <t>WLR080</t>
  </si>
  <si>
    <t>na</t>
  </si>
  <si>
    <t>control (tusk socket for isotopes)</t>
  </si>
  <si>
    <t>Previously published data (Barrett et al. 2020)</t>
  </si>
  <si>
    <t>References</t>
  </si>
  <si>
    <t>yes</t>
  </si>
  <si>
    <t>uncertain (1?)</t>
  </si>
  <si>
    <t>control (rostrum of uncertain type)</t>
  </si>
  <si>
    <t>JS1855</t>
  </si>
  <si>
    <t>JS366</t>
  </si>
  <si>
    <t>Museum/archive number</t>
  </si>
  <si>
    <t>2319; sample S_07-2-2319</t>
  </si>
  <si>
    <t>2369; sample S_07-1-2369</t>
  </si>
  <si>
    <t>2825; sample S_07-1-2825</t>
  </si>
  <si>
    <t>2937; sample S_11-2-2937</t>
  </si>
  <si>
    <t>2938; sample S_11-2-2938</t>
  </si>
  <si>
    <t>2939; sample S_11-2-2939</t>
  </si>
  <si>
    <t>1833; sample S_11-3-1833</t>
  </si>
  <si>
    <t>2940; sample S_11-2-2940</t>
  </si>
  <si>
    <t>7174; sample S_08-2-7174</t>
  </si>
  <si>
    <t>2008-32-709 #1051</t>
  </si>
  <si>
    <t>2008-32-685 # 711</t>
  </si>
  <si>
    <t>N167587</t>
  </si>
  <si>
    <t>N29494</t>
  </si>
  <si>
    <t>N32091</t>
  </si>
  <si>
    <t>N37603</t>
  </si>
  <si>
    <t>N203145</t>
  </si>
  <si>
    <t>N10102</t>
  </si>
  <si>
    <t>N10735</t>
  </si>
  <si>
    <t>BRM0/2709/1</t>
  </si>
  <si>
    <t>BRM0/3028/1</t>
  </si>
  <si>
    <t>BRM0/46092/1</t>
  </si>
  <si>
    <t>BRM0/87411/1</t>
  </si>
  <si>
    <t>BRM4/4176/1</t>
  </si>
  <si>
    <t>BRM4/4224/1</t>
  </si>
  <si>
    <t>BRM633/1/1</t>
  </si>
  <si>
    <t>BRM634/1/1</t>
  </si>
  <si>
    <t>BRM708/1125</t>
  </si>
  <si>
    <t>BRM76/19742/1</t>
  </si>
  <si>
    <t>B6744a</t>
  </si>
  <si>
    <t>F51873</t>
  </si>
  <si>
    <t>C23798</t>
  </si>
  <si>
    <t>JS529 (BRM0/72391)</t>
  </si>
  <si>
    <t>JS540 (BRM0/81304/a; BRM0/81304/b)</t>
  </si>
  <si>
    <t>JS540 (BRM0/81447/01)</t>
  </si>
  <si>
    <t>C16818</t>
  </si>
  <si>
    <t>1408</t>
  </si>
  <si>
    <t>4311</t>
  </si>
  <si>
    <t>323</t>
  </si>
  <si>
    <t>4330</t>
  </si>
  <si>
    <t>21273; "bone 3"; S135</t>
  </si>
  <si>
    <t>21274; "bone 2"; S134</t>
  </si>
  <si>
    <t>MHNLM 2004.3.53</t>
  </si>
  <si>
    <t>FNR 29257</t>
  </si>
  <si>
    <t>ZMA 7696</t>
  </si>
  <si>
    <t>ZMA 7697</t>
  </si>
  <si>
    <t>НВ 23057/A164/324; register numbers 74 and 418</t>
  </si>
  <si>
    <t>96E245:92:28</t>
  </si>
  <si>
    <t>Ts7302/JS603</t>
  </si>
  <si>
    <t>P151/2017 KMG</t>
  </si>
  <si>
    <t>P149/2017 KMG</t>
  </si>
  <si>
    <t>P153/2017 KMG</t>
  </si>
  <si>
    <t>P155/2017 KMG</t>
  </si>
  <si>
    <t>no</t>
  </si>
  <si>
    <t>Excluded from analysis due to sulphur C/S or N/S thresholds</t>
  </si>
  <si>
    <t>Electronic supplementary material Table S2. Genetic clade, sex determination (by aDNA and/or tusk socket measurement) and stable isotope data for walrus rostra and control specimens considered in this study</t>
  </si>
  <si>
    <r>
      <t xml:space="preserve">From: Barrett, J.H., Khamaiko, N., Ferrari, G., Cuevas, A., Kneale, C., Hufthammer, A.K., Pálsdóttir, A.H. &amp; Star, B. 2022 Walruses on the Dnieper: New evidence for the intercontinental trade of Greenlandic ivory in the Middle Ages. </t>
    </r>
    <r>
      <rPr>
        <i/>
        <sz val="11"/>
        <color theme="1"/>
        <rFont val="Calibri"/>
        <family val="2"/>
        <scheme val="minor"/>
      </rPr>
      <t>Proceedings of the Royal Society B</t>
    </r>
    <r>
      <rPr>
        <sz val="11"/>
        <color theme="1"/>
        <rFont val="Calibri"/>
        <family val="2"/>
        <scheme val="minor"/>
      </rPr>
      <t>. doi:10.1098/rspb.2021.2773</t>
    </r>
  </si>
  <si>
    <r>
      <t>Mean δ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VPDB</t>
    </r>
    <r>
      <rPr>
        <sz val="11"/>
        <color theme="1"/>
        <rFont val="Calibri"/>
        <family val="2"/>
        <scheme val="minor"/>
      </rPr>
      <t xml:space="preserve"> (3 runs) (‰)</t>
    </r>
    <r>
      <rPr>
        <vertAlign val="superscript"/>
        <sz val="11"/>
        <color theme="1"/>
        <rFont val="Calibri"/>
        <family val="2"/>
      </rPr>
      <t>†</t>
    </r>
  </si>
  <si>
    <r>
      <t>Mean δ</t>
    </r>
    <r>
      <rPr>
        <vertAlign val="superscript"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AIR</t>
    </r>
    <r>
      <rPr>
        <sz val="11"/>
        <color theme="1"/>
        <rFont val="Calibri"/>
        <family val="2"/>
        <scheme val="minor"/>
      </rPr>
      <t xml:space="preserve"> (3 runs) (‰)</t>
    </r>
    <r>
      <rPr>
        <vertAlign val="superscript"/>
        <sz val="11"/>
        <color theme="1"/>
        <rFont val="Calibri"/>
        <family val="2"/>
        <scheme val="minor"/>
      </rPr>
      <t>†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</si>
  <si>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VCDT </t>
    </r>
    <r>
      <rPr>
        <sz val="11"/>
        <color theme="1"/>
        <rFont val="Calibri"/>
        <family val="2"/>
        <scheme val="minor"/>
      </rPr>
      <t>(‰)</t>
    </r>
    <r>
      <rPr>
        <vertAlign val="superscript"/>
        <sz val="11"/>
        <color theme="1"/>
        <rFont val="Calibri"/>
        <family val="2"/>
        <scheme val="minor"/>
      </rPr>
      <t>‡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</si>
  <si>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 xml:space="preserve">VCDT </t>
    </r>
    <r>
      <rPr>
        <sz val="11"/>
        <color theme="1"/>
        <rFont val="Calibri"/>
        <family val="2"/>
        <scheme val="minor"/>
      </rPr>
      <t>replication run (‰)</t>
    </r>
    <r>
      <rPr>
        <vertAlign val="superscript"/>
        <sz val="11"/>
        <color theme="1"/>
        <rFont val="Calibri"/>
        <family val="2"/>
        <scheme val="minor"/>
      </rPr>
      <t>‡</t>
    </r>
  </si>
  <si>
    <r>
      <t>Mean δ</t>
    </r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S</t>
    </r>
    <r>
      <rPr>
        <vertAlign val="subscript"/>
        <sz val="11"/>
        <color theme="1"/>
        <rFont val="Calibri"/>
        <family val="2"/>
        <scheme val="minor"/>
      </rPr>
      <t>VCDT</t>
    </r>
    <r>
      <rPr>
        <sz val="11"/>
        <color theme="1"/>
        <rFont val="Calibri"/>
        <family val="2"/>
        <scheme val="minor"/>
      </rPr>
      <t xml:space="preserve"> (‰)</t>
    </r>
    <r>
      <rPr>
        <vertAlign val="superscript"/>
        <sz val="11"/>
        <color theme="1"/>
        <rFont val="Calibri"/>
        <family val="2"/>
        <scheme val="minor"/>
      </rPr>
      <t>‡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</si>
  <si>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VSMOW (measured)</t>
    </r>
    <r>
      <rPr>
        <sz val="11"/>
        <color theme="1"/>
        <rFont val="Calibri"/>
        <family val="2"/>
        <scheme val="minor"/>
      </rPr>
      <t xml:space="preserve"> (‰)</t>
    </r>
    <r>
      <rPr>
        <vertAlign val="superscript"/>
        <sz val="11"/>
        <color theme="1"/>
        <rFont val="Calibri"/>
        <family val="2"/>
        <scheme val="minor"/>
      </rPr>
      <t>‡‡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</si>
  <si>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 xml:space="preserve">VSMOW (measured) </t>
    </r>
    <r>
      <rPr>
        <sz val="11"/>
        <color theme="1"/>
        <rFont val="Calibri"/>
        <family val="2"/>
        <scheme val="minor"/>
      </rPr>
      <t>replication run  (‰)</t>
    </r>
    <r>
      <rPr>
        <vertAlign val="superscript"/>
        <sz val="11"/>
        <color theme="1"/>
        <rFont val="Calibri"/>
        <family val="2"/>
        <scheme val="minor"/>
      </rPr>
      <t>‡‡</t>
    </r>
  </si>
  <si>
    <r>
      <t>Mean δ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VSMOW (measured)</t>
    </r>
    <r>
      <rPr>
        <sz val="11"/>
        <color theme="1"/>
        <rFont val="Calibri"/>
        <family val="2"/>
        <scheme val="minor"/>
      </rPr>
      <t xml:space="preserve"> (‰)</t>
    </r>
    <r>
      <rPr>
        <vertAlign val="superscript"/>
        <sz val="11"/>
        <color theme="1"/>
        <rFont val="Calibri"/>
        <family val="2"/>
        <scheme val="minor"/>
      </rPr>
      <t>‡‡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</si>
  <si>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VSMOW (non-exchangeable)</t>
    </r>
    <r>
      <rPr>
        <sz val="11"/>
        <color theme="1"/>
        <rFont val="Calibri"/>
        <family val="2"/>
        <scheme val="minor"/>
      </rPr>
      <t xml:space="preserve"> (‰)</t>
    </r>
    <r>
      <rPr>
        <vertAlign val="superscript"/>
        <sz val="11"/>
        <color theme="1"/>
        <rFont val="Calibri"/>
        <family val="2"/>
        <scheme val="minor"/>
      </rPr>
      <t>‡‡</t>
    </r>
  </si>
  <si>
    <r>
      <t>δ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 xml:space="preserve">VSMOW (non-exchangeable) </t>
    </r>
    <r>
      <rPr>
        <sz val="11"/>
        <color theme="1"/>
        <rFont val="Calibri"/>
        <family val="2"/>
        <scheme val="minor"/>
      </rPr>
      <t>replication run  (‰)</t>
    </r>
    <r>
      <rPr>
        <vertAlign val="superscript"/>
        <sz val="11"/>
        <color theme="1"/>
        <rFont val="Calibri"/>
        <family val="2"/>
        <scheme val="minor"/>
      </rPr>
      <t>‡‡</t>
    </r>
  </si>
  <si>
    <r>
      <t>Mean δ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H</t>
    </r>
    <r>
      <rPr>
        <vertAlign val="subscript"/>
        <sz val="11"/>
        <color theme="1"/>
        <rFont val="Calibri"/>
        <family val="2"/>
        <scheme val="minor"/>
      </rPr>
      <t>VSMOW (non-exchangeable)</t>
    </r>
    <r>
      <rPr>
        <sz val="11"/>
        <color theme="1"/>
        <rFont val="Calibri"/>
        <family val="2"/>
        <scheme val="minor"/>
      </rPr>
      <t xml:space="preserve"> (‰)</t>
    </r>
    <r>
      <rPr>
        <vertAlign val="superscript"/>
        <sz val="11"/>
        <color theme="1"/>
        <rFont val="Calibri"/>
        <family val="2"/>
        <scheme val="minor"/>
      </rPr>
      <t>‡‡</t>
    </r>
  </si>
  <si>
    <r>
      <t>Al</t>
    </r>
    <r>
      <rPr>
        <sz val="11"/>
        <color theme="1"/>
        <rFont val="Calibri"/>
        <family val="2"/>
      </rPr>
      <t>þ</t>
    </r>
    <r>
      <rPr>
        <sz val="11"/>
        <color theme="1"/>
        <rFont val="Calibri"/>
        <family val="2"/>
        <scheme val="minor"/>
      </rPr>
      <t>ingisreitur, Iceland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</si>
  <si>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Where relevant, these aDNA sample numbers (excluding the prefix WLR0) match those published in Supplementary Table 1 of Star et al. 2018.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</si>
  <si>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Maximum cross section calculated from minimum cross section (see Barrett et al. 2020).</t>
    </r>
  </si>
  <si>
    <r>
      <rPr>
        <vertAlign val="superscript"/>
        <sz val="11"/>
        <color theme="1"/>
        <rFont val="Calibri"/>
        <family val="2"/>
        <scheme val="minor"/>
      </rPr>
      <t>†</t>
    </r>
    <r>
      <rPr>
        <sz val="11"/>
        <color theme="1"/>
        <rFont val="Calibri"/>
        <family val="2"/>
        <scheme val="minor"/>
      </rPr>
      <t>The isotopic standards used are: IAEA (International Atomic Energy Agency) standard of caffeine for carbon and nitrogen; in-house laboratory standards of nylon, alanine, protein 2 and EMC (Elemental Microanalysis caffeine) standard for carbon, nitrogen and atomic C/N ratios.</t>
    </r>
  </si>
  <si>
    <r>
      <rPr>
        <vertAlign val="superscript"/>
        <sz val="11"/>
        <color theme="1"/>
        <rFont val="Calibri"/>
        <family val="2"/>
        <scheme val="minor"/>
      </rPr>
      <t>‡</t>
    </r>
    <r>
      <rPr>
        <sz val="11"/>
        <color theme="1"/>
        <rFont val="Calibri"/>
        <family val="2"/>
        <scheme val="minor"/>
      </rPr>
      <t xml:space="preserve">The reference material used was IA-R061 (barium sulphate). IA-R061, IA-R025 and IA-R026 were used for calibration and correction of the </t>
    </r>
    <r>
      <rPr>
        <vertAlign val="superscript"/>
        <sz val="11"/>
        <color theme="1"/>
        <rFont val="Calibri"/>
        <family val="2"/>
        <scheme val="minor"/>
      </rPr>
      <t>18</t>
    </r>
    <r>
      <rPr>
        <sz val="11"/>
        <color theme="1"/>
        <rFont val="Calibri"/>
        <family val="2"/>
        <scheme val="minor"/>
      </rPr>
      <t>O contribution to the SO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ion beam. These are in-house standards calibrated against and traceable to NBS-127 and IAEA-S-1. IA-R061, IAEA-SO-5, IA-R068 and IA-R069 were included as quality control checks. IA-R068 and IA-R069 are in-house standards calibrated against and traceable to NBS-127 and IAEA-SO-5. NBS-127, IAEA-S-1 and IAEA-SO-5 are inter-laboratory comparison standards with internationally accepted δ</t>
    </r>
    <r>
      <rPr>
        <vertAlign val="superscript"/>
        <sz val="11"/>
        <color theme="1"/>
        <rFont val="Calibri"/>
        <family val="2"/>
        <scheme val="minor"/>
      </rPr>
      <t>34</t>
    </r>
    <r>
      <rPr>
        <sz val="11"/>
        <color theme="1"/>
        <rFont val="Calibri"/>
        <family val="2"/>
        <scheme val="minor"/>
      </rPr>
      <t>S values.</t>
    </r>
  </si>
  <si>
    <r>
      <rPr>
        <vertAlign val="superscript"/>
        <sz val="11"/>
        <color theme="1"/>
        <rFont val="Calibri"/>
        <family val="2"/>
        <scheme val="minor"/>
      </rPr>
      <t>‡‡</t>
    </r>
    <r>
      <rPr>
        <sz val="11"/>
        <color theme="1"/>
        <rFont val="Calibri"/>
        <family val="2"/>
        <scheme val="minor"/>
      </rPr>
      <t>The reference material used was IA-R002 (mineral oil) calibrated against and traceable to IAEA NBS-22. Samples of IA-R002, IAEA-CH-7 and either Eurofins 14/1/D (previously published data) or IA-R072 (newly reported data) were used as quality control check samples. IA-R072 is an in-house standard calibrated against NBS-22. Control samples of USGS42, USGS43, USGS CBS (newly reported data only), USGS KHS (newly reported data only) and/or Eurofins 11/2/C (previously published data only) were also included.</t>
    </r>
  </si>
  <si>
    <r>
      <t xml:space="preserve">Star, B., Barrett, J.H., Gondek, A.T. &amp; Boessenkool, S. 2018 Ancient DNA reveals the chronology of walrus ivory trade from Norse Greenland. </t>
    </r>
    <r>
      <rPr>
        <i/>
        <sz val="11"/>
        <color theme="1"/>
        <rFont val="Calibri"/>
        <family val="2"/>
        <scheme val="minor"/>
      </rPr>
      <t>Proceedings of the Royal Society B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285</t>
    </r>
    <r>
      <rPr>
        <sz val="11"/>
        <color theme="1"/>
        <rFont val="Calibri"/>
        <family val="2"/>
        <scheme val="minor"/>
      </rPr>
      <t>, 20180978. (doi:10.1098/rspb.2018.0978).</t>
    </r>
  </si>
  <si>
    <r>
      <t xml:space="preserve">Barrett, J.H., Boessenkool, S., Kneale, C.J., O’Connell, T.C. &amp; Star, B. 2020 Ecological globalisation, serial depletion and the medieval trade of walrus rostra. </t>
    </r>
    <r>
      <rPr>
        <i/>
        <sz val="11"/>
        <color theme="1"/>
        <rFont val="Calibri"/>
        <family val="2"/>
        <scheme val="minor"/>
      </rPr>
      <t>Quaternary Science Reviews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229</t>
    </r>
    <r>
      <rPr>
        <sz val="11"/>
        <color theme="1"/>
        <rFont val="Calibri"/>
        <family val="2"/>
        <scheme val="minor"/>
      </rPr>
      <t>, 106122. (doi:10.1016/j.quascirev.2019.106122).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</si>
</sst>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0" borderId="0" xfId="0" quotePrefix="1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1" fontId="0" fillId="0" borderId="0" xfId="0" applyNumberFormat="1" applyFont="1" applyFill="1" applyBorder="1" applyAlignment="1">
      <alignment horizontal="right" vertical="top"/>
    </xf>
    <xf numFmtId="1" fontId="0" fillId="0" borderId="0" xfId="0" quotePrefix="1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quotePrefix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0" fillId="0" borderId="0" xfId="0" applyFont="1" applyBorder="1"/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/>
    <xf numFmtId="0" fontId="0" fillId="0" borderId="0" xfId="0" applyFont="1" applyFill="1" applyBorder="1" applyAlignment="1"/>
    <xf numFmtId="164" fontId="0" fillId="0" borderId="0" xfId="0" applyNumberFormat="1" applyFont="1" applyFill="1" applyBorder="1" applyAlignment="1"/>
    <xf numFmtId="164" fontId="0" fillId="0" borderId="0" xfId="0" applyNumberFormat="1" applyFont="1" applyBorder="1" applyAlignment="1"/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49" fontId="0" fillId="0" borderId="0" xfId="0" quotePrefix="1" applyNumberFormat="1" applyFont="1" applyBorder="1" applyAlignment="1">
      <alignment horizontal="left" vertical="top"/>
    </xf>
    <xf numFmtId="164" fontId="0" fillId="0" borderId="0" xfId="0" applyNumberFormat="1" applyFont="1" applyFill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/>
    <xf numFmtId="0" fontId="0" fillId="0" borderId="0" xfId="0" applyFont="1" applyAlignment="1">
      <alignment vertical="top"/>
    </xf>
    <xf numFmtId="1" fontId="0" fillId="0" borderId="0" xfId="0" applyNumberFormat="1" applyFont="1" applyBorder="1" applyAlignment="1"/>
    <xf numFmtId="0" fontId="0" fillId="0" borderId="0" xfId="0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quotePrefix="1" applyFont="1" applyBorder="1"/>
    <xf numFmtId="0" fontId="0" fillId="0" borderId="0" xfId="0" quotePrefix="1" applyFont="1" applyFill="1" applyBorder="1"/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0" fontId="0" fillId="0" borderId="0" xfId="0" quotePrefix="1" applyFont="1" applyFill="1" applyBorder="1" applyAlignment="1"/>
    <xf numFmtId="1" fontId="0" fillId="0" borderId="0" xfId="0" applyNumberFormat="1" applyFont="1" applyFill="1" applyBorder="1" applyAlignment="1"/>
    <xf numFmtId="49" fontId="0" fillId="0" borderId="0" xfId="0" quotePrefix="1" applyNumberFormat="1" applyFont="1" applyFill="1" applyBorder="1" applyAlignment="1">
      <alignment horizontal="left"/>
    </xf>
    <xf numFmtId="0" fontId="0" fillId="0" borderId="0" xfId="0" quotePrefix="1" applyFont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9"/>
  <sheetViews>
    <sheetView tabSelected="1" workbookViewId="0">
      <selection activeCell="B4" sqref="B4"/>
    </sheetView>
  </sheetViews>
  <sheetFormatPr defaultColWidth="9.140625" defaultRowHeight="15" x14ac:dyDescent="0.25"/>
  <cols>
    <col min="1" max="1" width="14" style="12" bestFit="1" customWidth="1"/>
    <col min="2" max="2" width="13.28515625" style="12" customWidth="1"/>
    <col min="3" max="3" width="36" style="12" customWidth="1"/>
    <col min="4" max="4" width="43.7109375" style="13" customWidth="1"/>
    <col min="5" max="5" width="13.140625" style="12" bestFit="1" customWidth="1"/>
    <col min="6" max="6" width="24.42578125" style="12" customWidth="1"/>
    <col min="7" max="7" width="12.140625" style="12"/>
    <col min="8" max="8" width="19" style="12" customWidth="1"/>
    <col min="9" max="9" width="21.7109375" style="12" customWidth="1"/>
    <col min="10" max="10" width="12.140625" style="12"/>
    <col min="11" max="11" width="14.28515625" style="12" customWidth="1"/>
    <col min="12" max="12" width="12.140625" style="30"/>
    <col min="13" max="13" width="14.28515625" style="31" customWidth="1"/>
    <col min="14" max="14" width="14.42578125" style="12" customWidth="1"/>
    <col min="15" max="15" width="18.7109375" style="14" customWidth="1"/>
    <col min="16" max="16" width="24.28515625" style="12" customWidth="1"/>
    <col min="17" max="17" width="9.140625" style="14"/>
    <col min="18" max="18" width="11.7109375" style="15" customWidth="1"/>
    <col min="19" max="19" width="11" style="15" bestFit="1" customWidth="1"/>
    <col min="20" max="20" width="9.140625" style="16"/>
    <col min="21" max="21" width="11.42578125" style="16" customWidth="1"/>
    <col min="22" max="22" width="9.140625" style="16"/>
    <col min="23" max="28" width="11.140625" style="16" customWidth="1"/>
    <col min="29" max="32" width="8.28515625" style="16" customWidth="1"/>
    <col min="33" max="33" width="8.28515625" style="15" customWidth="1"/>
    <col min="34" max="37" width="8.28515625" style="16" customWidth="1"/>
    <col min="38" max="38" width="15.5703125" style="14" customWidth="1"/>
    <col min="39" max="16384" width="9.140625" style="12"/>
  </cols>
  <sheetData>
    <row r="1" spans="1:38" x14ac:dyDescent="0.25">
      <c r="A1" s="12" t="s">
        <v>238</v>
      </c>
    </row>
    <row r="2" spans="1:38" s="17" customFormat="1" x14ac:dyDescent="0.25">
      <c r="A2" s="32" t="s">
        <v>239</v>
      </c>
      <c r="D2" s="13"/>
      <c r="L2" s="30"/>
      <c r="M2" s="33"/>
      <c r="O2" s="18"/>
      <c r="Q2" s="18"/>
      <c r="R2" s="19"/>
      <c r="S2" s="1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19"/>
      <c r="AH2" s="20"/>
      <c r="AI2" s="20"/>
      <c r="AJ2" s="20"/>
      <c r="AK2" s="20"/>
      <c r="AL2" s="18"/>
    </row>
    <row r="4" spans="1:38" s="6" customFormat="1" ht="97.5" customHeight="1" x14ac:dyDescent="0.25">
      <c r="A4" s="6" t="s">
        <v>82</v>
      </c>
      <c r="B4" s="34" t="s">
        <v>135</v>
      </c>
      <c r="C4" s="34" t="s">
        <v>183</v>
      </c>
      <c r="D4" s="8" t="s">
        <v>84</v>
      </c>
      <c r="E4" s="6" t="s">
        <v>94</v>
      </c>
      <c r="F4" s="34" t="s">
        <v>39</v>
      </c>
      <c r="G4" s="34" t="s">
        <v>114</v>
      </c>
      <c r="H4" s="34" t="s">
        <v>115</v>
      </c>
      <c r="I4" s="34" t="s">
        <v>116</v>
      </c>
      <c r="J4" s="34" t="s">
        <v>117</v>
      </c>
      <c r="K4" s="34" t="s">
        <v>85</v>
      </c>
      <c r="L4" s="35" t="s">
        <v>118</v>
      </c>
      <c r="M4" s="35" t="s">
        <v>119</v>
      </c>
      <c r="N4" s="34" t="s">
        <v>89</v>
      </c>
      <c r="O4" s="7" t="s">
        <v>86</v>
      </c>
      <c r="P4" s="6" t="s">
        <v>130</v>
      </c>
      <c r="Q4" s="7" t="s">
        <v>27</v>
      </c>
      <c r="R4" s="21" t="s">
        <v>240</v>
      </c>
      <c r="S4" s="21" t="s">
        <v>241</v>
      </c>
      <c r="T4" s="22" t="s">
        <v>242</v>
      </c>
      <c r="U4" s="22" t="s">
        <v>243</v>
      </c>
      <c r="V4" s="22" t="s">
        <v>244</v>
      </c>
      <c r="W4" s="21" t="s">
        <v>245</v>
      </c>
      <c r="X4" s="21" t="s">
        <v>246</v>
      </c>
      <c r="Y4" s="21" t="s">
        <v>247</v>
      </c>
      <c r="Z4" s="21" t="s">
        <v>248</v>
      </c>
      <c r="AA4" s="21" t="s">
        <v>249</v>
      </c>
      <c r="AB4" s="21" t="s">
        <v>250</v>
      </c>
      <c r="AC4" s="22" t="s">
        <v>90</v>
      </c>
      <c r="AD4" s="22" t="s">
        <v>91</v>
      </c>
      <c r="AE4" s="22" t="s">
        <v>92</v>
      </c>
      <c r="AF4" s="21" t="s">
        <v>93</v>
      </c>
      <c r="AG4" s="21" t="s">
        <v>87</v>
      </c>
      <c r="AH4" s="22" t="s">
        <v>35</v>
      </c>
      <c r="AI4" s="22" t="s">
        <v>36</v>
      </c>
      <c r="AJ4" s="22" t="s">
        <v>37</v>
      </c>
      <c r="AK4" s="22" t="s">
        <v>38</v>
      </c>
      <c r="AL4" s="7" t="s">
        <v>237</v>
      </c>
    </row>
    <row r="5" spans="1:38" s="3" customFormat="1" x14ac:dyDescent="0.25">
      <c r="A5" s="11" t="s">
        <v>164</v>
      </c>
      <c r="B5" s="18"/>
      <c r="C5" s="18"/>
      <c r="D5" s="23"/>
      <c r="E5" s="2"/>
      <c r="F5" s="18"/>
      <c r="G5" s="12"/>
      <c r="H5" s="36"/>
      <c r="I5" s="36"/>
      <c r="J5" s="37"/>
      <c r="K5" s="12"/>
      <c r="L5" s="4"/>
      <c r="M5" s="31"/>
      <c r="N5" s="12"/>
      <c r="O5" s="2"/>
      <c r="Q5" s="24"/>
      <c r="R5" s="24"/>
      <c r="S5" s="24"/>
      <c r="T5" s="27"/>
      <c r="U5" s="27"/>
      <c r="V5" s="27"/>
      <c r="W5" s="27"/>
      <c r="X5" s="27"/>
      <c r="Y5" s="27"/>
      <c r="Z5" s="27"/>
      <c r="AA5" s="27"/>
      <c r="AB5" s="27"/>
      <c r="AC5" s="25"/>
      <c r="AD5" s="25"/>
      <c r="AE5" s="27"/>
      <c r="AF5" s="27"/>
      <c r="AG5" s="24"/>
      <c r="AH5" s="25"/>
      <c r="AI5" s="25"/>
      <c r="AJ5" s="25"/>
      <c r="AK5" s="25"/>
      <c r="AL5" s="2"/>
    </row>
    <row r="6" spans="1:38" s="3" customFormat="1" x14ac:dyDescent="0.25">
      <c r="A6" s="12" t="s">
        <v>111</v>
      </c>
      <c r="B6" s="12" t="s">
        <v>167</v>
      </c>
      <c r="C6" s="38" t="s">
        <v>184</v>
      </c>
      <c r="D6" s="23" t="s">
        <v>77</v>
      </c>
      <c r="E6" s="12" t="s">
        <v>42</v>
      </c>
      <c r="F6" s="18" t="s">
        <v>158</v>
      </c>
      <c r="G6" s="12">
        <v>742357</v>
      </c>
      <c r="H6" s="36">
        <v>8.9999999999999993E-3</v>
      </c>
      <c r="I6" s="36">
        <v>1.7000000000000001E-2</v>
      </c>
      <c r="J6" s="37">
        <f>H6/I6</f>
        <v>0.52941176470588225</v>
      </c>
      <c r="K6" s="12" t="s">
        <v>41</v>
      </c>
      <c r="L6" s="4">
        <v>63</v>
      </c>
      <c r="M6" s="31"/>
      <c r="N6" s="12" t="s">
        <v>41</v>
      </c>
      <c r="O6" s="12" t="s">
        <v>41</v>
      </c>
      <c r="P6" s="3" t="s">
        <v>159</v>
      </c>
      <c r="Q6" s="24">
        <v>13.372267145851996</v>
      </c>
      <c r="R6" s="24">
        <v>-12.954666666666666</v>
      </c>
      <c r="S6" s="16">
        <v>11.757333333333333</v>
      </c>
      <c r="T6" s="16">
        <v>14.045109519601917</v>
      </c>
      <c r="U6" s="16">
        <v>13.909593545086732</v>
      </c>
      <c r="V6" s="16">
        <v>13.977351532344326</v>
      </c>
      <c r="W6" s="16">
        <v>-7.8237526759399323</v>
      </c>
      <c r="X6" s="16">
        <v>-4.6110933887869576</v>
      </c>
      <c r="Y6" s="16">
        <v>-6.2174230323634454</v>
      </c>
      <c r="Z6" s="16">
        <v>37.135745336318664</v>
      </c>
      <c r="AA6" s="16">
        <v>40.829924117872743</v>
      </c>
      <c r="AB6" s="16">
        <v>38.982834727095707</v>
      </c>
      <c r="AC6" s="16">
        <v>44.956862199999996</v>
      </c>
      <c r="AD6" s="16">
        <v>16.912807900000001</v>
      </c>
      <c r="AE6" s="16">
        <v>0.23673640725200043</v>
      </c>
      <c r="AF6" s="16">
        <v>5.5572833298165643</v>
      </c>
      <c r="AG6" s="16">
        <v>3.1012129475449881</v>
      </c>
      <c r="AH6" s="16">
        <v>506.40696654254737</v>
      </c>
      <c r="AI6" s="16">
        <v>163.29489442416454</v>
      </c>
      <c r="AJ6" s="16">
        <v>0.67414327486826098</v>
      </c>
      <c r="AK6" s="16">
        <v>0.21738278137831293</v>
      </c>
      <c r="AL6" s="2" t="s">
        <v>236</v>
      </c>
    </row>
    <row r="7" spans="1:38" s="3" customFormat="1" x14ac:dyDescent="0.25">
      <c r="A7" s="12" t="s">
        <v>112</v>
      </c>
      <c r="B7" s="12" t="s">
        <v>168</v>
      </c>
      <c r="C7" s="38" t="s">
        <v>185</v>
      </c>
      <c r="D7" s="23" t="s">
        <v>80</v>
      </c>
      <c r="E7" s="12" t="s">
        <v>42</v>
      </c>
      <c r="F7" s="18" t="s">
        <v>158</v>
      </c>
      <c r="G7" s="12">
        <v>236919</v>
      </c>
      <c r="H7" s="36">
        <v>3.2000000000000002E-3</v>
      </c>
      <c r="I7" s="36">
        <v>6.1000000000000004E-3</v>
      </c>
      <c r="J7" s="37">
        <f>H7/I7</f>
        <v>0.52459016393442626</v>
      </c>
      <c r="K7" s="12" t="s">
        <v>41</v>
      </c>
      <c r="L7" s="4">
        <v>61</v>
      </c>
      <c r="M7" s="31">
        <v>41</v>
      </c>
      <c r="N7" s="12" t="s">
        <v>41</v>
      </c>
      <c r="O7" s="12" t="s">
        <v>41</v>
      </c>
      <c r="P7" s="3" t="s">
        <v>159</v>
      </c>
      <c r="Q7" s="24">
        <v>14.095595126523012</v>
      </c>
      <c r="R7" s="24">
        <v>-12.682</v>
      </c>
      <c r="S7" s="16">
        <v>10.975</v>
      </c>
      <c r="T7" s="16">
        <v>13.559967911454217</v>
      </c>
      <c r="U7" s="16">
        <v>13.534297074826769</v>
      </c>
      <c r="V7" s="16">
        <v>13.547132493140493</v>
      </c>
      <c r="W7" s="16">
        <v>-10.781928196642919</v>
      </c>
      <c r="X7" s="16">
        <v>-11.053933662984573</v>
      </c>
      <c r="Y7" s="16">
        <v>-10.917930929813746</v>
      </c>
      <c r="Z7" s="16">
        <v>33.734192832947542</v>
      </c>
      <c r="AA7" s="16">
        <v>33.421418669112533</v>
      </c>
      <c r="AB7" s="16">
        <v>33.577805751030041</v>
      </c>
      <c r="AC7" s="16">
        <v>42.45033424300977</v>
      </c>
      <c r="AD7" s="16">
        <v>15.871455411324016</v>
      </c>
      <c r="AE7" s="16">
        <v>0.23597933763715959</v>
      </c>
      <c r="AF7" s="16">
        <v>5.7050754533619381</v>
      </c>
      <c r="AG7" s="16">
        <v>3.1204771872191746</v>
      </c>
      <c r="AH7" s="16">
        <v>479.7067931801289</v>
      </c>
      <c r="AI7" s="16">
        <v>153.73215609461894</v>
      </c>
      <c r="AJ7" s="16">
        <v>0.62006679534790754</v>
      </c>
      <c r="AK7" s="16">
        <v>0.19871347816356777</v>
      </c>
      <c r="AL7" s="2" t="s">
        <v>236</v>
      </c>
    </row>
    <row r="8" spans="1:38" s="3" customFormat="1" x14ac:dyDescent="0.25">
      <c r="A8" s="12" t="s">
        <v>113</v>
      </c>
      <c r="B8" s="12" t="s">
        <v>169</v>
      </c>
      <c r="C8" s="38" t="s">
        <v>186</v>
      </c>
      <c r="D8" s="23" t="s">
        <v>80</v>
      </c>
      <c r="E8" s="12" t="s">
        <v>42</v>
      </c>
      <c r="F8" s="18" t="s">
        <v>158</v>
      </c>
      <c r="G8" s="12">
        <v>431319</v>
      </c>
      <c r="H8" s="36">
        <v>6.1000000000000004E-3</v>
      </c>
      <c r="I8" s="36">
        <v>1.2E-2</v>
      </c>
      <c r="J8" s="37">
        <f>H8/I8</f>
        <v>0.5083333333333333</v>
      </c>
      <c r="K8" s="14" t="s">
        <v>41</v>
      </c>
      <c r="L8" s="5" t="s">
        <v>129</v>
      </c>
      <c r="M8" s="31"/>
      <c r="N8" s="12" t="s">
        <v>41</v>
      </c>
      <c r="O8" s="14" t="s">
        <v>41</v>
      </c>
      <c r="P8" s="3" t="s">
        <v>159</v>
      </c>
      <c r="Q8" s="24">
        <v>10.957073659595755</v>
      </c>
      <c r="R8" s="24">
        <v>-12.970666666666666</v>
      </c>
      <c r="S8" s="16">
        <v>10.441666666666666</v>
      </c>
      <c r="T8" s="16">
        <v>13.75594056643259</v>
      </c>
      <c r="U8" s="16">
        <v>13.876481886248431</v>
      </c>
      <c r="V8" s="16">
        <v>13.81621122634051</v>
      </c>
      <c r="W8" s="16">
        <v>-14.68841815587496</v>
      </c>
      <c r="X8" s="16">
        <v>-14.332089084670763</v>
      </c>
      <c r="Y8" s="16">
        <v>-14.510253620272861</v>
      </c>
      <c r="Z8" s="16">
        <v>29.242190716365208</v>
      </c>
      <c r="AA8" s="16">
        <v>29.651927067604603</v>
      </c>
      <c r="AB8" s="16">
        <v>29.447058891984906</v>
      </c>
      <c r="AC8" s="16">
        <v>42.209388565186998</v>
      </c>
      <c r="AD8" s="16">
        <v>15.858600014687818</v>
      </c>
      <c r="AE8" s="16">
        <v>0.22280189992023375</v>
      </c>
      <c r="AF8" s="16">
        <v>5.7021099908217261</v>
      </c>
      <c r="AG8" s="16">
        <v>3.1054054650719873</v>
      </c>
      <c r="AH8" s="16">
        <v>505.19483697160041</v>
      </c>
      <c r="AI8" s="16">
        <v>162.69263690290839</v>
      </c>
      <c r="AJ8" s="16">
        <v>0.61686797567228613</v>
      </c>
      <c r="AK8" s="16">
        <v>0.19865578631937825</v>
      </c>
      <c r="AL8" s="2" t="s">
        <v>236</v>
      </c>
    </row>
    <row r="9" spans="1:38" s="3" customFormat="1" x14ac:dyDescent="0.25">
      <c r="A9" s="12" t="s">
        <v>143</v>
      </c>
      <c r="B9" s="12" t="s">
        <v>170</v>
      </c>
      <c r="C9" s="38" t="s">
        <v>187</v>
      </c>
      <c r="D9" s="23" t="s">
        <v>179</v>
      </c>
      <c r="E9" s="12" t="s">
        <v>46</v>
      </c>
      <c r="F9" s="18" t="s">
        <v>158</v>
      </c>
      <c r="G9" s="12">
        <v>3505588</v>
      </c>
      <c r="H9" s="36">
        <v>4.7699999999999999E-2</v>
      </c>
      <c r="I9" s="26">
        <v>0.09</v>
      </c>
      <c r="J9" s="37">
        <f>H9/I9</f>
        <v>0.53</v>
      </c>
      <c r="K9" s="14" t="s">
        <v>41</v>
      </c>
      <c r="L9" s="5" t="s">
        <v>129</v>
      </c>
      <c r="M9" s="31"/>
      <c r="N9" s="12" t="s">
        <v>41</v>
      </c>
      <c r="O9" s="14" t="s">
        <v>41</v>
      </c>
      <c r="P9" s="3" t="s">
        <v>159</v>
      </c>
      <c r="Q9" s="24">
        <v>15.960251470289982</v>
      </c>
      <c r="R9" s="24">
        <v>-12.947333333333333</v>
      </c>
      <c r="S9" s="16">
        <v>11.213333333333333</v>
      </c>
      <c r="T9" s="16">
        <v>14.020275775473191</v>
      </c>
      <c r="U9" s="16">
        <v>13.782820536669302</v>
      </c>
      <c r="V9" s="16">
        <v>13.901548156071247</v>
      </c>
      <c r="W9" s="16">
        <v>-10.458168620352314</v>
      </c>
      <c r="X9" s="16">
        <v>-13.683832675805196</v>
      </c>
      <c r="Y9" s="16">
        <v>-12.071000648078755</v>
      </c>
      <c r="Z9" s="16">
        <v>34.106478111327498</v>
      </c>
      <c r="AA9" s="16">
        <v>30.397345382025318</v>
      </c>
      <c r="AB9" s="16">
        <v>32.251911746676406</v>
      </c>
      <c r="AC9" s="16">
        <v>42.767413599106526</v>
      </c>
      <c r="AD9" s="16">
        <v>16.178345389696265</v>
      </c>
      <c r="AE9" s="16">
        <v>0.22507726750566107</v>
      </c>
      <c r="AF9" s="16">
        <v>5.6401301339749024</v>
      </c>
      <c r="AG9" s="16">
        <v>3.0845424253537672</v>
      </c>
      <c r="AH9" s="16">
        <v>506.69904396904769</v>
      </c>
      <c r="AI9" s="16">
        <v>164.29502448761744</v>
      </c>
      <c r="AJ9" s="16">
        <v>0.63189164941255871</v>
      </c>
      <c r="AK9" s="16">
        <v>0.20488819793411545</v>
      </c>
      <c r="AL9" s="2" t="s">
        <v>236</v>
      </c>
    </row>
    <row r="10" spans="1:38" s="3" customFormat="1" x14ac:dyDescent="0.25">
      <c r="A10" s="12" t="s">
        <v>144</v>
      </c>
      <c r="B10" s="12" t="s">
        <v>171</v>
      </c>
      <c r="C10" s="38" t="s">
        <v>188</v>
      </c>
      <c r="D10" s="23" t="s">
        <v>80</v>
      </c>
      <c r="E10" s="12" t="s">
        <v>46</v>
      </c>
      <c r="F10" s="18" t="s">
        <v>158</v>
      </c>
      <c r="G10" s="12">
        <v>105333</v>
      </c>
      <c r="H10" s="36">
        <v>2.1000000000000001E-2</v>
      </c>
      <c r="I10" s="36">
        <v>2.1999999999999999E-2</v>
      </c>
      <c r="J10" s="37">
        <f t="shared" ref="J10:J12" si="0">H10/I10</f>
        <v>0.9545454545454547</v>
      </c>
      <c r="K10" s="14" t="s">
        <v>51</v>
      </c>
      <c r="L10" s="4">
        <v>37</v>
      </c>
      <c r="M10" s="31">
        <v>25</v>
      </c>
      <c r="N10" s="12" t="s">
        <v>51</v>
      </c>
      <c r="O10" s="14" t="s">
        <v>51</v>
      </c>
      <c r="P10" s="3" t="s">
        <v>159</v>
      </c>
      <c r="Q10" s="24">
        <v>17.53526177384655</v>
      </c>
      <c r="R10" s="24">
        <v>-12.900666666666666</v>
      </c>
      <c r="S10" s="16">
        <v>10.615666666666668</v>
      </c>
      <c r="T10" s="16">
        <v>14.595730363205135</v>
      </c>
      <c r="U10" s="16">
        <v>14.506440496674884</v>
      </c>
      <c r="V10" s="16">
        <v>14.551085429940009</v>
      </c>
      <c r="W10" s="16">
        <v>-21.874918382997379</v>
      </c>
      <c r="X10" s="16">
        <v>-25.28185257594928</v>
      </c>
      <c r="Y10" s="16">
        <v>-23.578385479473329</v>
      </c>
      <c r="Z10" s="16">
        <v>21.421068211598506</v>
      </c>
      <c r="AA10" s="16">
        <v>17.433990585823313</v>
      </c>
      <c r="AB10" s="16">
        <v>19.427529398710909</v>
      </c>
      <c r="AC10" s="16">
        <v>42.758936247296894</v>
      </c>
      <c r="AD10" s="16">
        <v>16.117858226189988</v>
      </c>
      <c r="AE10" s="16">
        <v>0.22227835841321658</v>
      </c>
      <c r="AF10" s="16">
        <v>5.6304831812610665</v>
      </c>
      <c r="AG10" s="16">
        <v>3.0947604589174831</v>
      </c>
      <c r="AH10" s="16">
        <v>512.97765021649491</v>
      </c>
      <c r="AI10" s="16">
        <v>165.74181609814082</v>
      </c>
      <c r="AJ10" s="16">
        <v>0.63284882887736049</v>
      </c>
      <c r="AK10" s="16">
        <v>0.2044718988623542</v>
      </c>
      <c r="AL10" s="2" t="s">
        <v>236</v>
      </c>
    </row>
    <row r="11" spans="1:38" s="3" customFormat="1" x14ac:dyDescent="0.25">
      <c r="A11" s="12" t="s">
        <v>145</v>
      </c>
      <c r="B11" s="12" t="s">
        <v>172</v>
      </c>
      <c r="C11" s="38" t="s">
        <v>189</v>
      </c>
      <c r="D11" s="23" t="s">
        <v>80</v>
      </c>
      <c r="E11" s="12" t="s">
        <v>42</v>
      </c>
      <c r="F11" s="18" t="s">
        <v>158</v>
      </c>
      <c r="G11" s="12">
        <v>1123953</v>
      </c>
      <c r="H11" s="36">
        <v>2.6200000000000001E-2</v>
      </c>
      <c r="I11" s="36">
        <v>2.9000000000000001E-2</v>
      </c>
      <c r="J11" s="37">
        <f t="shared" si="0"/>
        <v>0.90344827586206899</v>
      </c>
      <c r="K11" s="14" t="s">
        <v>51</v>
      </c>
      <c r="L11" s="4">
        <v>44</v>
      </c>
      <c r="M11" s="31">
        <v>32</v>
      </c>
      <c r="N11" s="12" t="s">
        <v>51</v>
      </c>
      <c r="O11" s="14" t="s">
        <v>51</v>
      </c>
      <c r="P11" s="3" t="s">
        <v>159</v>
      </c>
      <c r="Q11" s="24">
        <v>16.397531836681075</v>
      </c>
      <c r="R11" s="24">
        <v>-13.085333333333333</v>
      </c>
      <c r="S11" s="16">
        <v>10.562333333333333</v>
      </c>
      <c r="T11" s="16">
        <v>14.612007161791379</v>
      </c>
      <c r="U11" s="16">
        <v>14.571361670464588</v>
      </c>
      <c r="V11" s="16">
        <v>14.591684416127983</v>
      </c>
      <c r="W11" s="16">
        <v>-26.330903951318653</v>
      </c>
      <c r="X11" s="16">
        <v>-24.667282932038571</v>
      </c>
      <c r="Y11" s="16">
        <v>-25.49909344167861</v>
      </c>
      <c r="Z11" s="16">
        <v>16.206303454185495</v>
      </c>
      <c r="AA11" s="16">
        <v>18.153211074961657</v>
      </c>
      <c r="AB11" s="16">
        <v>17.179757264573574</v>
      </c>
      <c r="AC11" s="16">
        <v>43.652893211794982</v>
      </c>
      <c r="AD11" s="16">
        <v>16.437020248989949</v>
      </c>
      <c r="AE11" s="16">
        <v>0.22799437422896043</v>
      </c>
      <c r="AF11" s="16">
        <v>5.6783509186237984</v>
      </c>
      <c r="AG11" s="16">
        <v>3.0988583502048574</v>
      </c>
      <c r="AH11" s="16">
        <v>510.57275261780069</v>
      </c>
      <c r="AI11" s="16">
        <v>164.78622389147981</v>
      </c>
      <c r="AJ11" s="16">
        <v>0.64063337280756782</v>
      </c>
      <c r="AK11" s="16">
        <v>0.20676300069394107</v>
      </c>
      <c r="AL11" s="2" t="s">
        <v>236</v>
      </c>
    </row>
    <row r="12" spans="1:38" s="3" customFormat="1" x14ac:dyDescent="0.25">
      <c r="A12" s="12" t="s">
        <v>146</v>
      </c>
      <c r="B12" s="12" t="s">
        <v>173</v>
      </c>
      <c r="C12" s="38" t="s">
        <v>190</v>
      </c>
      <c r="D12" s="9" t="s">
        <v>55</v>
      </c>
      <c r="E12" s="12" t="s">
        <v>42</v>
      </c>
      <c r="F12" s="18" t="s">
        <v>158</v>
      </c>
      <c r="G12" s="12">
        <v>972266</v>
      </c>
      <c r="H12" s="36">
        <v>1.2999999999999999E-2</v>
      </c>
      <c r="I12" s="36">
        <v>2.4E-2</v>
      </c>
      <c r="J12" s="37">
        <f t="shared" si="0"/>
        <v>0.54166666666666663</v>
      </c>
      <c r="K12" s="14" t="s">
        <v>41</v>
      </c>
      <c r="L12" s="4" t="s">
        <v>154</v>
      </c>
      <c r="M12" s="31"/>
      <c r="N12" s="14" t="s">
        <v>55</v>
      </c>
      <c r="O12" s="14" t="s">
        <v>41</v>
      </c>
      <c r="P12" s="3" t="s">
        <v>159</v>
      </c>
      <c r="Q12" s="24">
        <v>15.148648648648685</v>
      </c>
      <c r="R12" s="24">
        <v>-13.641333333333334</v>
      </c>
      <c r="S12" s="16">
        <v>10.56</v>
      </c>
      <c r="T12" s="16">
        <v>13.720038599265219</v>
      </c>
      <c r="U12" s="16">
        <v>13.522949820955217</v>
      </c>
      <c r="V12" s="16">
        <v>13.621494210110217</v>
      </c>
      <c r="W12" s="16">
        <v>-39.753482281489781</v>
      </c>
      <c r="X12" s="16">
        <v>-38.471191939583264</v>
      </c>
      <c r="Y12" s="16">
        <v>-39.112337110536522</v>
      </c>
      <c r="Z12" s="16">
        <v>0.49808641519679975</v>
      </c>
      <c r="AA12" s="16">
        <v>1.9987291756410064</v>
      </c>
      <c r="AB12" s="16">
        <v>1.248407795418903</v>
      </c>
      <c r="AC12" s="16">
        <v>42.890698039150891</v>
      </c>
      <c r="AD12" s="16">
        <v>16.070884763470414</v>
      </c>
      <c r="AE12" s="16">
        <v>0.23349217335616562</v>
      </c>
      <c r="AF12" s="16">
        <v>5.5776316154811774</v>
      </c>
      <c r="AG12" s="16">
        <v>3.113173653684409</v>
      </c>
      <c r="AH12" s="16">
        <v>489.8459469842818</v>
      </c>
      <c r="AI12" s="16">
        <v>157.32197940485008</v>
      </c>
      <c r="AJ12" s="16">
        <v>0.64081407360703979</v>
      </c>
      <c r="AK12" s="16">
        <v>0.20580784450908141</v>
      </c>
      <c r="AL12" s="2" t="s">
        <v>236</v>
      </c>
    </row>
    <row r="13" spans="1:38" s="3" customFormat="1" x14ac:dyDescent="0.25">
      <c r="A13" s="12" t="s">
        <v>155</v>
      </c>
      <c r="B13" s="14" t="s">
        <v>154</v>
      </c>
      <c r="C13" s="39" t="s">
        <v>191</v>
      </c>
      <c r="D13" s="9" t="s">
        <v>55</v>
      </c>
      <c r="E13" s="2"/>
      <c r="F13" s="18" t="s">
        <v>158</v>
      </c>
      <c r="G13" s="12"/>
      <c r="H13" s="36"/>
      <c r="I13" s="36"/>
      <c r="J13" s="37"/>
      <c r="K13" s="12"/>
      <c r="L13" s="4" t="s">
        <v>154</v>
      </c>
      <c r="M13" s="31"/>
      <c r="N13" s="14" t="s">
        <v>55</v>
      </c>
      <c r="O13" s="2"/>
      <c r="Q13" s="24"/>
      <c r="R13" s="24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2"/>
    </row>
    <row r="14" spans="1:38" s="3" customFormat="1" x14ac:dyDescent="0.25">
      <c r="A14" s="12" t="s">
        <v>156</v>
      </c>
      <c r="B14" s="14" t="s">
        <v>154</v>
      </c>
      <c r="C14" s="39" t="s">
        <v>192</v>
      </c>
      <c r="D14" s="23" t="s">
        <v>80</v>
      </c>
      <c r="E14" s="2"/>
      <c r="F14" s="18" t="s">
        <v>158</v>
      </c>
      <c r="G14" s="12"/>
      <c r="H14" s="36"/>
      <c r="I14" s="36"/>
      <c r="J14" s="37"/>
      <c r="K14" s="12"/>
      <c r="L14" s="4" t="s">
        <v>154</v>
      </c>
      <c r="M14" s="31"/>
      <c r="N14" s="14" t="s">
        <v>55</v>
      </c>
      <c r="O14" s="2"/>
      <c r="Q14" s="24"/>
      <c r="R14" s="24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2"/>
    </row>
    <row r="15" spans="1:38" s="3" customFormat="1" x14ac:dyDescent="0.25">
      <c r="A15" s="12" t="s">
        <v>138</v>
      </c>
      <c r="B15" s="12" t="s">
        <v>149</v>
      </c>
      <c r="C15" s="38" t="s">
        <v>181</v>
      </c>
      <c r="D15" s="23" t="s">
        <v>175</v>
      </c>
      <c r="E15" s="2" t="s">
        <v>174</v>
      </c>
      <c r="F15" s="18" t="s">
        <v>157</v>
      </c>
      <c r="G15" s="18" t="s">
        <v>174</v>
      </c>
      <c r="H15" s="36"/>
      <c r="I15" s="36"/>
      <c r="J15" s="37"/>
      <c r="K15" s="12"/>
      <c r="L15" s="4">
        <v>38</v>
      </c>
      <c r="M15" s="31">
        <v>25</v>
      </c>
      <c r="N15" s="12" t="s">
        <v>51</v>
      </c>
      <c r="O15" s="2" t="s">
        <v>51</v>
      </c>
      <c r="P15" s="3" t="s">
        <v>159</v>
      </c>
      <c r="Q15" s="24">
        <v>18.180895340574548</v>
      </c>
      <c r="R15" s="24">
        <v>-13.504333333333333</v>
      </c>
      <c r="S15" s="16">
        <v>9.4866666666666664</v>
      </c>
      <c r="T15" s="16">
        <v>14.872249918616006</v>
      </c>
      <c r="U15" s="16">
        <v>14.28591312840069</v>
      </c>
      <c r="V15" s="16">
        <v>14.5790815235083</v>
      </c>
      <c r="W15" s="16">
        <v>-16.491038267201109</v>
      </c>
      <c r="X15" s="16">
        <v>-19.762948634182152</v>
      </c>
      <c r="Y15" s="16">
        <v>-18.126993450691629</v>
      </c>
      <c r="Z15" s="16">
        <v>27.169390468578886</v>
      </c>
      <c r="AA15" s="16">
        <v>23.407079942472777</v>
      </c>
      <c r="AB15" s="16">
        <v>25.288235205525829</v>
      </c>
      <c r="AC15" s="16">
        <v>45.964522250807995</v>
      </c>
      <c r="AD15" s="16">
        <v>16.896966964695963</v>
      </c>
      <c r="AE15" s="16">
        <v>0.24111263238040279</v>
      </c>
      <c r="AF15" s="16">
        <v>5.8137272895552776</v>
      </c>
      <c r="AG15" s="16">
        <v>3.1739950350400399</v>
      </c>
      <c r="AH15" s="16">
        <v>508.36017227876459</v>
      </c>
      <c r="AI15" s="16">
        <v>160.18090132878089</v>
      </c>
      <c r="AJ15" s="16">
        <v>0.65885045229340378</v>
      </c>
      <c r="AK15" s="16">
        <v>0.20759938532588471</v>
      </c>
      <c r="AL15" s="2" t="s">
        <v>236</v>
      </c>
    </row>
    <row r="16" spans="1:38" s="3" customFormat="1" x14ac:dyDescent="0.25">
      <c r="A16" s="12" t="s">
        <v>139</v>
      </c>
      <c r="B16" s="12" t="s">
        <v>150</v>
      </c>
      <c r="C16" s="38" t="s">
        <v>181</v>
      </c>
      <c r="D16" s="23" t="s">
        <v>166</v>
      </c>
      <c r="E16" s="2" t="s">
        <v>46</v>
      </c>
      <c r="F16" s="18" t="s">
        <v>157</v>
      </c>
      <c r="G16" s="12">
        <v>10437493</v>
      </c>
      <c r="H16" s="36">
        <v>0.23</v>
      </c>
      <c r="I16" s="36">
        <v>0.42</v>
      </c>
      <c r="J16" s="37">
        <f t="shared" ref="J16:J18" si="1">H16/I16</f>
        <v>0.54761904761904767</v>
      </c>
      <c r="K16" s="12" t="s">
        <v>41</v>
      </c>
      <c r="L16" s="4" t="s">
        <v>154</v>
      </c>
      <c r="M16" s="31"/>
      <c r="N16" s="14" t="s">
        <v>55</v>
      </c>
      <c r="O16" s="2" t="s">
        <v>41</v>
      </c>
      <c r="P16" s="3" t="s">
        <v>159</v>
      </c>
      <c r="Q16" s="24">
        <v>16.975164011246477</v>
      </c>
      <c r="R16" s="24">
        <v>-12.654333333333334</v>
      </c>
      <c r="S16" s="16">
        <v>10.532000000000002</v>
      </c>
      <c r="T16" s="16">
        <v>15.872017392921924</v>
      </c>
      <c r="U16" s="16">
        <v>15.862065293214906</v>
      </c>
      <c r="V16" s="16">
        <v>15.867041343068415</v>
      </c>
      <c r="W16" s="16">
        <v>3.7105130493633176</v>
      </c>
      <c r="X16" s="16">
        <v>6.4118131398152034</v>
      </c>
      <c r="Y16" s="16">
        <v>5.0611630945892605</v>
      </c>
      <c r="Z16" s="16">
        <v>50.398788782479407</v>
      </c>
      <c r="AA16" s="16">
        <v>53.504964876739578</v>
      </c>
      <c r="AB16" s="16">
        <v>51.951876829609489</v>
      </c>
      <c r="AC16" s="16">
        <v>43.813284111914719</v>
      </c>
      <c r="AD16" s="16">
        <v>16.122897950435885</v>
      </c>
      <c r="AE16" s="16">
        <v>0.22897377544220557</v>
      </c>
      <c r="AF16" s="16">
        <v>5.6679022069993357</v>
      </c>
      <c r="AG16" s="16">
        <v>3.1702391690513161</v>
      </c>
      <c r="AH16" s="16">
        <v>510.25679282616903</v>
      </c>
      <c r="AI16" s="16">
        <v>160.94567205896746</v>
      </c>
      <c r="AJ16" s="16">
        <v>0.64417254849906314</v>
      </c>
      <c r="AK16" s="16">
        <v>0.20318550423578477</v>
      </c>
      <c r="AL16" s="2" t="s">
        <v>236</v>
      </c>
    </row>
    <row r="17" spans="1:39" s="3" customFormat="1" x14ac:dyDescent="0.25">
      <c r="A17" s="12" t="s">
        <v>140</v>
      </c>
      <c r="B17" s="12" t="s">
        <v>151</v>
      </c>
      <c r="C17" s="38" t="s">
        <v>181</v>
      </c>
      <c r="D17" s="23" t="s">
        <v>175</v>
      </c>
      <c r="E17" s="2" t="s">
        <v>174</v>
      </c>
      <c r="F17" s="18" t="s">
        <v>157</v>
      </c>
      <c r="G17" s="3" t="s">
        <v>174</v>
      </c>
      <c r="H17" s="36"/>
      <c r="I17" s="36"/>
      <c r="J17" s="37"/>
      <c r="K17" s="12"/>
      <c r="L17" s="4">
        <v>39</v>
      </c>
      <c r="M17" s="31">
        <v>25</v>
      </c>
      <c r="N17" s="12" t="s">
        <v>51</v>
      </c>
      <c r="O17" s="2" t="s">
        <v>51</v>
      </c>
      <c r="P17" s="3" t="s">
        <v>159</v>
      </c>
      <c r="Q17" s="24">
        <v>16.360822462967018</v>
      </c>
      <c r="R17" s="24">
        <v>-14.043333333333335</v>
      </c>
      <c r="S17" s="16">
        <v>9.0033333333333321</v>
      </c>
      <c r="T17" s="16">
        <v>15.370133934799799</v>
      </c>
      <c r="U17" s="16">
        <v>15.05455006278194</v>
      </c>
      <c r="V17" s="16">
        <v>15.212341998790869</v>
      </c>
      <c r="W17" s="16">
        <v>-13.52232192042635</v>
      </c>
      <c r="X17" s="16">
        <v>-10.665650846269802</v>
      </c>
      <c r="Y17" s="16">
        <v>-12.093986383348076</v>
      </c>
      <c r="Z17" s="16">
        <v>30.583063677114755</v>
      </c>
      <c r="AA17" s="16">
        <v>33.867898054114761</v>
      </c>
      <c r="AB17" s="16">
        <v>32.225480865614756</v>
      </c>
      <c r="AC17" s="16">
        <v>42.295241904741182</v>
      </c>
      <c r="AD17" s="16">
        <v>15.65272369211373</v>
      </c>
      <c r="AE17" s="16">
        <v>0.23459061916229051</v>
      </c>
      <c r="AF17" s="16">
        <v>5.68847662866877</v>
      </c>
      <c r="AG17" s="16">
        <v>3.1528410734908441</v>
      </c>
      <c r="AH17" s="16">
        <v>480.78355455445501</v>
      </c>
      <c r="AI17" s="16">
        <v>152.51101804992348</v>
      </c>
      <c r="AJ17" s="16">
        <v>0.61960410882211892</v>
      </c>
      <c r="AK17" s="16">
        <v>0.1965467673118465</v>
      </c>
      <c r="AL17" s="2" t="s">
        <v>236</v>
      </c>
    </row>
    <row r="18" spans="1:39" s="2" customFormat="1" x14ac:dyDescent="0.25">
      <c r="A18" s="14" t="s">
        <v>141</v>
      </c>
      <c r="B18" s="14" t="s">
        <v>152</v>
      </c>
      <c r="C18" s="38" t="s">
        <v>181</v>
      </c>
      <c r="D18" s="10" t="s">
        <v>166</v>
      </c>
      <c r="E18" s="2" t="s">
        <v>46</v>
      </c>
      <c r="F18" s="18" t="s">
        <v>157</v>
      </c>
      <c r="G18" s="14">
        <v>9915925</v>
      </c>
      <c r="H18" s="40">
        <v>0.20799999999999999</v>
      </c>
      <c r="I18" s="40">
        <v>0.37</v>
      </c>
      <c r="J18" s="41">
        <f t="shared" si="1"/>
        <v>0.56216216216216219</v>
      </c>
      <c r="K18" s="14" t="s">
        <v>41</v>
      </c>
      <c r="L18" s="4">
        <v>55</v>
      </c>
      <c r="M18" s="42">
        <v>31</v>
      </c>
      <c r="N18" s="14" t="s">
        <v>41</v>
      </c>
      <c r="O18" s="2" t="s">
        <v>41</v>
      </c>
      <c r="P18" s="2" t="s">
        <v>159</v>
      </c>
      <c r="Q18" s="24">
        <v>17.428937807223775</v>
      </c>
      <c r="R18" s="24">
        <v>-14.449666666666666</v>
      </c>
      <c r="S18" s="15">
        <v>9.0619999999999994</v>
      </c>
      <c r="T18" s="15">
        <v>15.1866246570246</v>
      </c>
      <c r="U18" s="15">
        <v>15.598753197228294</v>
      </c>
      <c r="V18" s="15">
        <v>15.392688927126446</v>
      </c>
      <c r="W18" s="15">
        <v>-20.352113210653556</v>
      </c>
      <c r="X18" s="15">
        <v>-19.191594523500054</v>
      </c>
      <c r="Y18" s="15">
        <v>-19.771853867076807</v>
      </c>
      <c r="Z18" s="15">
        <v>22.72961025686141</v>
      </c>
      <c r="AA18" s="15">
        <v>24.064069695751584</v>
      </c>
      <c r="AB18" s="15">
        <v>23.396839976306495</v>
      </c>
      <c r="AC18" s="15">
        <v>42.71372507010426</v>
      </c>
      <c r="AD18" s="15">
        <v>15.737644968421884</v>
      </c>
      <c r="AE18" s="15">
        <v>0.22749181273459823</v>
      </c>
      <c r="AF18" s="15">
        <v>5.5225388128306321</v>
      </c>
      <c r="AG18" s="15">
        <v>3.1660900745379901</v>
      </c>
      <c r="AH18" s="15">
        <v>500.69171933891016</v>
      </c>
      <c r="AI18" s="15">
        <v>158.12331659507964</v>
      </c>
      <c r="AJ18" s="15">
        <v>0.64453636448974261</v>
      </c>
      <c r="AK18" s="15">
        <v>0.20355085511264023</v>
      </c>
      <c r="AL18" s="2" t="s">
        <v>236</v>
      </c>
    </row>
    <row r="19" spans="1:39" s="2" customFormat="1" x14ac:dyDescent="0.25">
      <c r="A19" s="14" t="s">
        <v>142</v>
      </c>
      <c r="B19" s="14" t="s">
        <v>153</v>
      </c>
      <c r="C19" s="38" t="s">
        <v>181</v>
      </c>
      <c r="D19" s="10" t="s">
        <v>175</v>
      </c>
      <c r="E19" s="2" t="s">
        <v>174</v>
      </c>
      <c r="F19" s="18" t="s">
        <v>157</v>
      </c>
      <c r="G19" s="18" t="s">
        <v>174</v>
      </c>
      <c r="H19" s="40"/>
      <c r="I19" s="40"/>
      <c r="J19" s="41"/>
      <c r="K19" s="14"/>
      <c r="L19" s="4">
        <v>59</v>
      </c>
      <c r="M19" s="42">
        <v>38</v>
      </c>
      <c r="N19" s="14" t="s">
        <v>41</v>
      </c>
      <c r="O19" s="2" t="s">
        <v>41</v>
      </c>
      <c r="P19" s="2" t="s">
        <v>159</v>
      </c>
      <c r="Q19" s="24">
        <v>18.401332223147364</v>
      </c>
      <c r="R19" s="24">
        <v>-13.898000000000001</v>
      </c>
      <c r="S19" s="15">
        <v>9.2513333333333332</v>
      </c>
      <c r="T19" s="15">
        <v>14.860902664744454</v>
      </c>
      <c r="U19" s="15">
        <v>15.06199088499279</v>
      </c>
      <c r="V19" s="15">
        <v>14.961446774868623</v>
      </c>
      <c r="W19" s="15">
        <v>-23.049370402162484</v>
      </c>
      <c r="X19" s="15">
        <v>-20.597127237846458</v>
      </c>
      <c r="Y19" s="15">
        <v>-21.823248820004473</v>
      </c>
      <c r="Z19" s="15">
        <v>19.628083018939908</v>
      </c>
      <c r="AA19" s="15">
        <v>22.4478730604962</v>
      </c>
      <c r="AB19" s="15">
        <v>21.037978039718055</v>
      </c>
      <c r="AC19" s="15">
        <v>42.038083678192685</v>
      </c>
      <c r="AD19" s="15">
        <v>15.735654565387994</v>
      </c>
      <c r="AE19" s="15">
        <v>0.22143362163814181</v>
      </c>
      <c r="AF19" s="15">
        <v>5.6153543339868861</v>
      </c>
      <c r="AG19" s="15">
        <v>3.1165366449197509</v>
      </c>
      <c r="AH19" s="15">
        <v>506.25354743270418</v>
      </c>
      <c r="AI19" s="15">
        <v>162.42885867598179</v>
      </c>
      <c r="AJ19" s="15">
        <v>0.6238562041662199</v>
      </c>
      <c r="AK19" s="15">
        <v>0.20016106896341179</v>
      </c>
      <c r="AL19" s="2" t="s">
        <v>236</v>
      </c>
    </row>
    <row r="20" spans="1:39" s="3" customFormat="1" x14ac:dyDescent="0.25">
      <c r="A20" s="12" t="s">
        <v>147</v>
      </c>
      <c r="B20" s="12" t="s">
        <v>147</v>
      </c>
      <c r="C20" s="38" t="s">
        <v>193</v>
      </c>
      <c r="D20" s="23" t="s">
        <v>132</v>
      </c>
      <c r="E20" s="2" t="s">
        <v>174</v>
      </c>
      <c r="F20" s="18" t="s">
        <v>251</v>
      </c>
      <c r="G20" s="18" t="s">
        <v>174</v>
      </c>
      <c r="H20" s="36"/>
      <c r="I20" s="36"/>
      <c r="J20" s="37"/>
      <c r="K20" s="12"/>
      <c r="L20" s="4" t="s">
        <v>154</v>
      </c>
      <c r="M20" s="31"/>
      <c r="N20" s="14" t="s">
        <v>55</v>
      </c>
      <c r="O20" s="2" t="s">
        <v>55</v>
      </c>
      <c r="P20" s="2" t="s">
        <v>163</v>
      </c>
      <c r="Q20" s="24">
        <v>11.264329622860943</v>
      </c>
      <c r="R20" s="24">
        <v>-12.174333333333331</v>
      </c>
      <c r="S20" s="16">
        <v>11.42</v>
      </c>
      <c r="T20" s="16">
        <v>12.186485141608147</v>
      </c>
      <c r="U20" s="16">
        <v>11.936938566711619</v>
      </c>
      <c r="V20" s="16">
        <v>12.061711854159883</v>
      </c>
      <c r="W20" s="16">
        <v>-26.808972045775924</v>
      </c>
      <c r="X20" s="16">
        <v>-29.171299850875521</v>
      </c>
      <c r="Y20" s="16">
        <v>-27.990135948325722</v>
      </c>
      <c r="Z20" s="16">
        <v>15.646828426182077</v>
      </c>
      <c r="AA20" s="16">
        <v>12.88223603812118</v>
      </c>
      <c r="AB20" s="16">
        <v>14.264532232151629</v>
      </c>
      <c r="AC20" s="16">
        <v>42.270459660251397</v>
      </c>
      <c r="AD20" s="16">
        <v>15.843327900921487</v>
      </c>
      <c r="AE20" s="16">
        <v>0.26139684742163138</v>
      </c>
      <c r="AF20" s="16">
        <v>5.7456182893482524</v>
      </c>
      <c r="AG20" s="16">
        <v>3.1121432684076549</v>
      </c>
      <c r="AH20" s="16">
        <v>431.22641635708715</v>
      </c>
      <c r="AI20" s="16">
        <v>138.5377110458418</v>
      </c>
      <c r="AJ20" s="16">
        <v>0.61308254875743318</v>
      </c>
      <c r="AK20" s="16">
        <v>0.19696161868866829</v>
      </c>
      <c r="AL20" s="2" t="s">
        <v>236</v>
      </c>
    </row>
    <row r="21" spans="1:39" s="3" customFormat="1" x14ac:dyDescent="0.25">
      <c r="A21" s="12" t="s">
        <v>148</v>
      </c>
      <c r="B21" s="12" t="s">
        <v>148</v>
      </c>
      <c r="C21" s="38" t="s">
        <v>194</v>
      </c>
      <c r="D21" s="23" t="s">
        <v>165</v>
      </c>
      <c r="E21" s="2" t="s">
        <v>174</v>
      </c>
      <c r="F21" s="18" t="s">
        <v>251</v>
      </c>
      <c r="G21" s="12">
        <v>15189</v>
      </c>
      <c r="H21" s="36">
        <v>2.0000000000000001E-4</v>
      </c>
      <c r="I21" s="36">
        <v>2.3000000000000001E-4</v>
      </c>
      <c r="J21" s="37">
        <f t="shared" ref="J21" si="2">H21/I21</f>
        <v>0.86956521739130432</v>
      </c>
      <c r="K21" s="12" t="s">
        <v>51</v>
      </c>
      <c r="L21" s="4" t="s">
        <v>154</v>
      </c>
      <c r="M21" s="31"/>
      <c r="N21" s="14" t="s">
        <v>55</v>
      </c>
      <c r="O21" s="2" t="s">
        <v>51</v>
      </c>
      <c r="P21" s="2" t="s">
        <v>160</v>
      </c>
      <c r="Q21" s="24">
        <v>21.289251625397721</v>
      </c>
      <c r="R21" s="24">
        <v>-12.571333333333333</v>
      </c>
      <c r="S21" s="16">
        <v>11.084333333333333</v>
      </c>
      <c r="T21" s="16">
        <v>13.601264474724458</v>
      </c>
      <c r="U21" s="16">
        <v>13.516253080965447</v>
      </c>
      <c r="V21" s="16">
        <v>13.558758777844952</v>
      </c>
      <c r="W21" s="16">
        <v>-20.667434590690537</v>
      </c>
      <c r="X21" s="16">
        <v>-19.845565585223103</v>
      </c>
      <c r="Y21" s="16">
        <v>-20.25650008795682</v>
      </c>
      <c r="Z21" s="16">
        <v>22.834166128708979</v>
      </c>
      <c r="AA21" s="16">
        <v>23.795985564434012</v>
      </c>
      <c r="AB21" s="16">
        <v>23.315075846571496</v>
      </c>
      <c r="AC21" s="16">
        <v>43.48360439282547</v>
      </c>
      <c r="AD21" s="16">
        <v>16.026403984390274</v>
      </c>
      <c r="AE21" s="16">
        <v>0.30434890333511644</v>
      </c>
      <c r="AF21" s="16">
        <v>5.6911054069260665</v>
      </c>
      <c r="AG21" s="16">
        <v>3.1655837743885189</v>
      </c>
      <c r="AH21" s="16">
        <v>380.99785184108015</v>
      </c>
      <c r="AI21" s="16">
        <v>120.36113859564068</v>
      </c>
      <c r="AJ21" s="16">
        <v>0.63671878137982918</v>
      </c>
      <c r="AK21" s="16">
        <v>0.20114600941128447</v>
      </c>
      <c r="AL21" s="2" t="s">
        <v>236</v>
      </c>
    </row>
    <row r="22" spans="1:39" s="3" customFormat="1" x14ac:dyDescent="0.25">
      <c r="A22" s="2"/>
      <c r="B22" s="18"/>
      <c r="C22" s="18"/>
      <c r="D22" s="23"/>
      <c r="E22" s="2"/>
      <c r="F22" s="18"/>
      <c r="G22" s="12"/>
      <c r="H22" s="36"/>
      <c r="I22" s="36"/>
      <c r="J22" s="37"/>
      <c r="K22" s="12"/>
      <c r="L22" s="4"/>
      <c r="M22" s="31"/>
      <c r="N22" s="12"/>
      <c r="O22" s="2"/>
      <c r="Q22" s="24"/>
      <c r="R22" s="24"/>
      <c r="S22" s="24"/>
      <c r="T22" s="27"/>
      <c r="U22" s="27"/>
      <c r="V22" s="27"/>
      <c r="W22" s="27"/>
      <c r="X22" s="27"/>
      <c r="Y22" s="27"/>
      <c r="Z22" s="27"/>
      <c r="AA22" s="27"/>
      <c r="AB22" s="27"/>
      <c r="AC22" s="25"/>
      <c r="AD22" s="25"/>
      <c r="AE22" s="27"/>
      <c r="AF22" s="27"/>
      <c r="AG22" s="24"/>
      <c r="AH22" s="25"/>
      <c r="AI22" s="25"/>
      <c r="AJ22" s="25"/>
      <c r="AK22" s="25"/>
      <c r="AL22" s="2"/>
    </row>
    <row r="23" spans="1:39" s="3" customFormat="1" x14ac:dyDescent="0.25">
      <c r="A23" s="11" t="s">
        <v>176</v>
      </c>
      <c r="B23" s="18"/>
      <c r="C23" s="18"/>
      <c r="D23" s="23"/>
      <c r="E23" s="2"/>
      <c r="F23" s="18"/>
      <c r="G23" s="12"/>
      <c r="H23" s="36"/>
      <c r="I23" s="36"/>
      <c r="J23" s="37"/>
      <c r="K23" s="12"/>
      <c r="L23" s="4"/>
      <c r="M23" s="31"/>
      <c r="N23" s="12"/>
      <c r="O23" s="2"/>
      <c r="Q23" s="24"/>
      <c r="R23" s="24"/>
      <c r="S23" s="24"/>
      <c r="T23" s="27"/>
      <c r="U23" s="27"/>
      <c r="V23" s="27"/>
      <c r="W23" s="27"/>
      <c r="X23" s="27"/>
      <c r="Y23" s="27"/>
      <c r="Z23" s="27"/>
      <c r="AA23" s="27"/>
      <c r="AB23" s="27"/>
      <c r="AC23" s="25"/>
      <c r="AD23" s="25"/>
      <c r="AE23" s="27"/>
      <c r="AF23" s="27"/>
      <c r="AG23" s="24"/>
      <c r="AH23" s="25"/>
      <c r="AI23" s="25"/>
      <c r="AJ23" s="25"/>
      <c r="AK23" s="25"/>
      <c r="AL23" s="2"/>
    </row>
    <row r="24" spans="1:39" s="3" customFormat="1" x14ac:dyDescent="0.25">
      <c r="A24" s="2" t="s">
        <v>0</v>
      </c>
      <c r="B24" s="18" t="s">
        <v>40</v>
      </c>
      <c r="C24" s="43" t="s">
        <v>195</v>
      </c>
      <c r="D24" s="23" t="s">
        <v>76</v>
      </c>
      <c r="E24" s="2" t="s">
        <v>42</v>
      </c>
      <c r="F24" s="18" t="s">
        <v>28</v>
      </c>
      <c r="G24" s="12">
        <v>14174</v>
      </c>
      <c r="H24" s="36">
        <v>2.4571899999999998E-4</v>
      </c>
      <c r="I24" s="36">
        <v>4.2779100000000001E-4</v>
      </c>
      <c r="J24" s="37">
        <v>0.57438999999999996</v>
      </c>
      <c r="K24" s="12" t="s">
        <v>41</v>
      </c>
      <c r="L24" s="4">
        <v>63</v>
      </c>
      <c r="M24" s="31"/>
      <c r="N24" s="12" t="s">
        <v>41</v>
      </c>
      <c r="O24" s="2" t="s">
        <v>41</v>
      </c>
      <c r="P24" s="3" t="s">
        <v>159</v>
      </c>
      <c r="Q24" s="24">
        <v>6.0141843971631506</v>
      </c>
      <c r="R24" s="24">
        <v>-13.164999999999999</v>
      </c>
      <c r="S24" s="24">
        <v>11.861693257359924</v>
      </c>
      <c r="T24" s="27">
        <v>13.433634810481889</v>
      </c>
      <c r="U24" s="27">
        <v>12.88446210103853</v>
      </c>
      <c r="V24" s="27">
        <v>13.1590484557602</v>
      </c>
      <c r="W24" s="27">
        <v>-7.7098887239992475</v>
      </c>
      <c r="X24" s="27">
        <v>-4.6143045832213181</v>
      </c>
      <c r="Y24" s="27">
        <v>-6.1620966536102824</v>
      </c>
      <c r="Z24" s="27">
        <v>39.128410634249597</v>
      </c>
      <c r="AA24" s="27">
        <v>42.864976256162628</v>
      </c>
      <c r="AB24" s="27">
        <v>40.996693445206112</v>
      </c>
      <c r="AC24" s="25">
        <v>42.771860833333335</v>
      </c>
      <c r="AD24" s="25">
        <v>16.063815399999999</v>
      </c>
      <c r="AE24" s="27">
        <v>0.22095110014607927</v>
      </c>
      <c r="AF24" s="27">
        <v>5.5388911807847458</v>
      </c>
      <c r="AG24" s="24">
        <v>3.1060731361241571</v>
      </c>
      <c r="AH24" s="25">
        <v>516.21510587703438</v>
      </c>
      <c r="AI24" s="25">
        <v>166.17836398452835</v>
      </c>
      <c r="AJ24" s="25">
        <v>0.64350817154095463</v>
      </c>
      <c r="AK24" s="25">
        <v>0.20715615242538865</v>
      </c>
      <c r="AL24" s="2" t="s">
        <v>236</v>
      </c>
    </row>
    <row r="25" spans="1:39" s="3" customFormat="1" x14ac:dyDescent="0.25">
      <c r="A25" s="2" t="s">
        <v>1</v>
      </c>
      <c r="B25" s="18" t="s">
        <v>43</v>
      </c>
      <c r="C25" s="43" t="s">
        <v>196</v>
      </c>
      <c r="D25" s="23" t="s">
        <v>77</v>
      </c>
      <c r="E25" s="2" t="s">
        <v>42</v>
      </c>
      <c r="F25" s="18" t="s">
        <v>28</v>
      </c>
      <c r="G25" s="12">
        <v>305766</v>
      </c>
      <c r="H25" s="36">
        <v>4.6616599999999998E-3</v>
      </c>
      <c r="I25" s="36">
        <v>8.1399300000000001E-3</v>
      </c>
      <c r="J25" s="37">
        <v>0.57269000000000003</v>
      </c>
      <c r="K25" s="12" t="s">
        <v>41</v>
      </c>
      <c r="L25" s="5" t="s">
        <v>120</v>
      </c>
      <c r="M25" s="31"/>
      <c r="N25" s="2" t="s">
        <v>55</v>
      </c>
      <c r="O25" s="2" t="s">
        <v>41</v>
      </c>
      <c r="P25" s="3" t="s">
        <v>159</v>
      </c>
      <c r="Q25" s="24">
        <v>9.7362110311750563</v>
      </c>
      <c r="R25" s="24">
        <v>-12.675333333333333</v>
      </c>
      <c r="S25" s="24">
        <v>11.735042735042734</v>
      </c>
      <c r="T25" s="27">
        <v>16.083299736826806</v>
      </c>
      <c r="U25" s="27"/>
      <c r="V25" s="27">
        <v>16.083299736826806</v>
      </c>
      <c r="W25" s="27">
        <v>11.925939697425836</v>
      </c>
      <c r="X25" s="27"/>
      <c r="Y25" s="27">
        <v>11.925939697425836</v>
      </c>
      <c r="Z25" s="27">
        <v>62.830096035325965</v>
      </c>
      <c r="AA25" s="27"/>
      <c r="AB25" s="27">
        <v>62.830096035325965</v>
      </c>
      <c r="AC25" s="25">
        <v>41.75864623333333</v>
      </c>
      <c r="AD25" s="25">
        <v>15.585002833333332</v>
      </c>
      <c r="AE25" s="27">
        <v>0.32469646898607496</v>
      </c>
      <c r="AF25" s="27">
        <v>5.6158796296296289</v>
      </c>
      <c r="AG25" s="24">
        <v>3.1263193745159992</v>
      </c>
      <c r="AH25" s="25">
        <v>342.95534627551251</v>
      </c>
      <c r="AI25" s="25">
        <v>109.71127505724537</v>
      </c>
      <c r="AJ25" s="25">
        <v>0.6196513129930834</v>
      </c>
      <c r="AK25" s="25">
        <v>0.19822620168385896</v>
      </c>
      <c r="AL25" s="2" t="s">
        <v>236</v>
      </c>
    </row>
    <row r="26" spans="1:39" s="3" customFormat="1" x14ac:dyDescent="0.25">
      <c r="A26" s="2" t="s">
        <v>2</v>
      </c>
      <c r="B26" s="18" t="s">
        <v>44</v>
      </c>
      <c r="C26" s="43" t="s">
        <v>197</v>
      </c>
      <c r="D26" s="23" t="s">
        <v>78</v>
      </c>
      <c r="E26" s="2" t="s">
        <v>42</v>
      </c>
      <c r="F26" s="18" t="s">
        <v>28</v>
      </c>
      <c r="G26" s="12">
        <v>45053</v>
      </c>
      <c r="H26" s="36">
        <v>6.2624200000000005E-4</v>
      </c>
      <c r="I26" s="36">
        <v>1.0991E-3</v>
      </c>
      <c r="J26" s="37">
        <v>0.56977699999999998</v>
      </c>
      <c r="K26" s="12" t="s">
        <v>41</v>
      </c>
      <c r="L26" s="4">
        <v>54</v>
      </c>
      <c r="M26" s="31"/>
      <c r="N26" s="12" t="s">
        <v>41</v>
      </c>
      <c r="O26" s="2" t="s">
        <v>41</v>
      </c>
      <c r="P26" s="3" t="s">
        <v>159</v>
      </c>
      <c r="Q26" s="24">
        <v>3.3690360272638902</v>
      </c>
      <c r="R26" s="24">
        <v>-13.150666666666666</v>
      </c>
      <c r="S26" s="24">
        <v>13.264392212725546</v>
      </c>
      <c r="T26" s="27">
        <v>18.732404282855956</v>
      </c>
      <c r="U26" s="27"/>
      <c r="V26" s="27">
        <v>18.732404282855956</v>
      </c>
      <c r="W26" s="27">
        <v>22.162197692702446</v>
      </c>
      <c r="X26" s="27"/>
      <c r="Y26" s="27">
        <v>22.162197692702446</v>
      </c>
      <c r="Z26" s="27">
        <v>75.185906112764556</v>
      </c>
      <c r="AA26" s="27"/>
      <c r="AB26" s="27">
        <v>75.185906112764556</v>
      </c>
      <c r="AC26" s="25">
        <v>40.004404133333331</v>
      </c>
      <c r="AD26" s="25">
        <v>14.934380533333334</v>
      </c>
      <c r="AE26" s="27">
        <v>0.35905963052173917</v>
      </c>
      <c r="AF26" s="27">
        <v>5.5047363807982741</v>
      </c>
      <c r="AG26" s="24">
        <v>3.1258820250241257</v>
      </c>
      <c r="AH26" s="25">
        <v>297.10499859650304</v>
      </c>
      <c r="AI26" s="25">
        <v>95.069799085270859</v>
      </c>
      <c r="AJ26" s="25">
        <v>0.60560581176477779</v>
      </c>
      <c r="AK26" s="25">
        <v>0.19378611306214308</v>
      </c>
      <c r="AL26" s="2" t="s">
        <v>178</v>
      </c>
    </row>
    <row r="27" spans="1:39" s="3" customFormat="1" x14ac:dyDescent="0.25">
      <c r="A27" s="2" t="s">
        <v>3</v>
      </c>
      <c r="B27" s="18" t="s">
        <v>45</v>
      </c>
      <c r="C27" s="43" t="s">
        <v>198</v>
      </c>
      <c r="D27" s="23" t="s">
        <v>79</v>
      </c>
      <c r="E27" s="2" t="s">
        <v>46</v>
      </c>
      <c r="F27" s="18" t="s">
        <v>28</v>
      </c>
      <c r="G27" s="12">
        <v>301445</v>
      </c>
      <c r="H27" s="36">
        <v>4.0359300000000001E-3</v>
      </c>
      <c r="I27" s="36">
        <v>6.7498699999999998E-3</v>
      </c>
      <c r="J27" s="37">
        <v>0.59792699999999999</v>
      </c>
      <c r="K27" s="12" t="s">
        <v>41</v>
      </c>
      <c r="L27" s="4">
        <v>64</v>
      </c>
      <c r="M27" s="44">
        <v>40</v>
      </c>
      <c r="N27" s="12" t="s">
        <v>41</v>
      </c>
      <c r="O27" s="2" t="s">
        <v>41</v>
      </c>
      <c r="P27" s="2" t="s">
        <v>161</v>
      </c>
      <c r="Q27" s="24">
        <v>7.0302013422818481</v>
      </c>
      <c r="R27" s="24">
        <v>-12.851333333333335</v>
      </c>
      <c r="S27" s="24">
        <v>12.479408357075023</v>
      </c>
      <c r="T27" s="27">
        <v>13.130562456375818</v>
      </c>
      <c r="U27" s="27"/>
      <c r="V27" s="27">
        <v>13.130562456375818</v>
      </c>
      <c r="W27" s="27">
        <v>18.620545250957797</v>
      </c>
      <c r="X27" s="27"/>
      <c r="Y27" s="27">
        <v>18.620545250957797</v>
      </c>
      <c r="Z27" s="27">
        <v>70.910907871152631</v>
      </c>
      <c r="AA27" s="27"/>
      <c r="AB27" s="27">
        <v>70.910907871152631</v>
      </c>
      <c r="AC27" s="25">
        <v>37.96671993333333</v>
      </c>
      <c r="AD27" s="25">
        <v>14.263935866666666</v>
      </c>
      <c r="AE27" s="27">
        <v>0.34671942746002626</v>
      </c>
      <c r="AF27" s="27">
        <v>5.3323857060185196</v>
      </c>
      <c r="AG27" s="24">
        <v>3.105416072563786</v>
      </c>
      <c r="AH27" s="25">
        <v>292.00724986938178</v>
      </c>
      <c r="AI27" s="25">
        <v>94.033617382779198</v>
      </c>
      <c r="AJ27" s="25">
        <v>0.59333542286837515</v>
      </c>
      <c r="AK27" s="25">
        <v>0.19106880448554397</v>
      </c>
      <c r="AL27" s="2" t="s">
        <v>178</v>
      </c>
    </row>
    <row r="28" spans="1:39" s="3" customFormat="1" x14ac:dyDescent="0.25">
      <c r="A28" s="2" t="s">
        <v>4</v>
      </c>
      <c r="B28" s="18" t="s">
        <v>47</v>
      </c>
      <c r="C28" s="43" t="s">
        <v>199</v>
      </c>
      <c r="D28" s="23" t="s">
        <v>80</v>
      </c>
      <c r="E28" s="2" t="s">
        <v>42</v>
      </c>
      <c r="F28" s="18" t="s">
        <v>28</v>
      </c>
      <c r="G28" s="12">
        <v>310752</v>
      </c>
      <c r="H28" s="36">
        <v>4.90026E-3</v>
      </c>
      <c r="I28" s="36">
        <v>8.3926299999999999E-3</v>
      </c>
      <c r="J28" s="37">
        <v>0.58387699999999998</v>
      </c>
      <c r="K28" s="12" t="s">
        <v>41</v>
      </c>
      <c r="L28" s="5" t="s">
        <v>121</v>
      </c>
      <c r="M28" s="31"/>
      <c r="N28" s="12" t="s">
        <v>41</v>
      </c>
      <c r="O28" s="2" t="s">
        <v>41</v>
      </c>
      <c r="P28" s="3" t="s">
        <v>159</v>
      </c>
      <c r="Q28" s="24">
        <v>7.9245283018867578</v>
      </c>
      <c r="R28" s="24">
        <v>-12.884333333333332</v>
      </c>
      <c r="S28" s="24">
        <v>11.893757834757835</v>
      </c>
      <c r="T28" s="27">
        <v>13.801524487777364</v>
      </c>
      <c r="U28" s="27"/>
      <c r="V28" s="27">
        <v>13.801524487777364</v>
      </c>
      <c r="W28" s="27">
        <v>23.273604003825721</v>
      </c>
      <c r="X28" s="27">
        <v>22.190310262565127</v>
      </c>
      <c r="Y28" s="27">
        <v>22.731957133195422</v>
      </c>
      <c r="Z28" s="27">
        <v>76.527443743551359</v>
      </c>
      <c r="AA28" s="27">
        <v>75.219839760604643</v>
      </c>
      <c r="AB28" s="27">
        <v>75.873641752078001</v>
      </c>
      <c r="AC28" s="25">
        <v>41.545231766666667</v>
      </c>
      <c r="AD28" s="25">
        <v>15.641105833333333</v>
      </c>
      <c r="AE28" s="27">
        <v>0.30549535126405952</v>
      </c>
      <c r="AF28" s="27">
        <v>5.7169467838849499</v>
      </c>
      <c r="AG28" s="24">
        <v>3.0990344942020029</v>
      </c>
      <c r="AH28" s="25">
        <v>362.64802149264278</v>
      </c>
      <c r="AI28" s="25">
        <v>117.02665490551783</v>
      </c>
      <c r="AJ28" s="25">
        <v>0.60558594965082935</v>
      </c>
      <c r="AK28" s="25">
        <v>0.19542281701612887</v>
      </c>
      <c r="AL28" s="2" t="s">
        <v>236</v>
      </c>
    </row>
    <row r="29" spans="1:39" s="3" customFormat="1" x14ac:dyDescent="0.25">
      <c r="A29" s="2" t="s">
        <v>5</v>
      </c>
      <c r="B29" s="18" t="s">
        <v>48</v>
      </c>
      <c r="C29" s="43" t="s">
        <v>200</v>
      </c>
      <c r="D29" s="9" t="s">
        <v>55</v>
      </c>
      <c r="E29" s="2" t="s">
        <v>46</v>
      </c>
      <c r="F29" s="18" t="s">
        <v>28</v>
      </c>
      <c r="G29" s="12">
        <v>113454</v>
      </c>
      <c r="H29" s="36">
        <v>1.7616999999999999E-3</v>
      </c>
      <c r="I29" s="36">
        <v>2.9137899999999999E-3</v>
      </c>
      <c r="J29" s="37">
        <v>0.60460800000000003</v>
      </c>
      <c r="K29" s="12" t="s">
        <v>41</v>
      </c>
      <c r="L29" s="5" t="s">
        <v>122</v>
      </c>
      <c r="M29" s="31"/>
      <c r="N29" s="12" t="s">
        <v>41</v>
      </c>
      <c r="O29" s="2" t="s">
        <v>41</v>
      </c>
      <c r="P29" s="3" t="s">
        <v>159</v>
      </c>
      <c r="Q29" s="24">
        <v>4.0250965250965329</v>
      </c>
      <c r="R29" s="24">
        <v>-13.253</v>
      </c>
      <c r="S29" s="24">
        <v>11.51577397910731</v>
      </c>
      <c r="T29" s="27">
        <v>14.197246387422179</v>
      </c>
      <c r="U29" s="27">
        <v>13.656292589276612</v>
      </c>
      <c r="V29" s="27">
        <v>13.926769488349397</v>
      </c>
      <c r="W29" s="27">
        <v>2.7801805901599419</v>
      </c>
      <c r="X29" s="27"/>
      <c r="Y29" s="27">
        <v>2.7801805901599419</v>
      </c>
      <c r="Z29" s="27">
        <v>51.790587008147732</v>
      </c>
      <c r="AA29" s="27"/>
      <c r="AB29" s="27">
        <v>51.790587008147732</v>
      </c>
      <c r="AC29" s="25">
        <v>42.338496633333328</v>
      </c>
      <c r="AD29" s="25">
        <v>15.947958733333332</v>
      </c>
      <c r="AE29" s="27">
        <v>0.23074742970392548</v>
      </c>
      <c r="AF29" s="27">
        <v>5.5635171156004501</v>
      </c>
      <c r="AG29" s="24">
        <v>3.0980537097452872</v>
      </c>
      <c r="AH29" s="25">
        <v>489.2910739406957</v>
      </c>
      <c r="AI29" s="25">
        <v>157.97565828375409</v>
      </c>
      <c r="AJ29" s="25">
        <v>0.63416863460066675</v>
      </c>
      <c r="AK29" s="25">
        <v>0.20475175789961889</v>
      </c>
      <c r="AL29" s="2" t="s">
        <v>236</v>
      </c>
    </row>
    <row r="30" spans="1:39" s="3" customFormat="1" x14ac:dyDescent="0.25">
      <c r="A30" s="18" t="s">
        <v>96</v>
      </c>
      <c r="B30" s="18"/>
      <c r="C30" s="43" t="s">
        <v>201</v>
      </c>
      <c r="D30" s="10" t="s">
        <v>79</v>
      </c>
      <c r="E30" s="2"/>
      <c r="F30" s="18" t="s">
        <v>28</v>
      </c>
      <c r="G30" s="12"/>
      <c r="H30" s="36"/>
      <c r="I30" s="36"/>
      <c r="J30" s="37"/>
      <c r="K30" s="12"/>
      <c r="L30" s="5">
        <v>70</v>
      </c>
      <c r="M30" s="31"/>
      <c r="N30" s="12" t="s">
        <v>41</v>
      </c>
      <c r="O30" s="2" t="s">
        <v>41</v>
      </c>
      <c r="Q30" s="24"/>
      <c r="R30" s="24"/>
      <c r="S30" s="24"/>
      <c r="T30" s="27"/>
      <c r="U30" s="27"/>
      <c r="V30" s="27"/>
      <c r="W30" s="27"/>
      <c r="X30" s="27"/>
      <c r="Y30" s="27"/>
      <c r="Z30" s="27"/>
      <c r="AA30" s="27"/>
      <c r="AB30" s="27"/>
      <c r="AC30" s="25"/>
      <c r="AD30" s="25"/>
      <c r="AE30" s="27"/>
      <c r="AF30" s="27"/>
      <c r="AG30" s="24"/>
      <c r="AH30" s="25"/>
      <c r="AI30" s="25"/>
      <c r="AJ30" s="25"/>
      <c r="AK30" s="25"/>
      <c r="AL30" s="2"/>
    </row>
    <row r="31" spans="1:39" s="3" customFormat="1" ht="17.25" x14ac:dyDescent="0.25">
      <c r="A31" s="2" t="s">
        <v>6</v>
      </c>
      <c r="B31" s="18" t="s">
        <v>49</v>
      </c>
      <c r="C31" s="43" t="s">
        <v>202</v>
      </c>
      <c r="D31" s="23" t="s">
        <v>95</v>
      </c>
      <c r="E31" s="2" t="s">
        <v>46</v>
      </c>
      <c r="F31" s="18" t="s">
        <v>29</v>
      </c>
      <c r="G31" s="12">
        <v>7252</v>
      </c>
      <c r="H31" s="36">
        <v>8.5210900000000001E-5</v>
      </c>
      <c r="I31" s="36">
        <v>1.68787E-4</v>
      </c>
      <c r="J31" s="37">
        <v>0.50484300000000004</v>
      </c>
      <c r="K31" s="12" t="s">
        <v>41</v>
      </c>
      <c r="L31" s="4" t="s">
        <v>136</v>
      </c>
      <c r="M31" s="44">
        <v>37</v>
      </c>
      <c r="N31" s="12" t="s">
        <v>41</v>
      </c>
      <c r="O31" s="2" t="s">
        <v>41</v>
      </c>
      <c r="P31" s="3" t="s">
        <v>159</v>
      </c>
      <c r="Q31" s="24">
        <v>5.3624627606752568</v>
      </c>
      <c r="R31" s="24">
        <v>-14.454999999999998</v>
      </c>
      <c r="S31" s="24">
        <v>10.56079012345679</v>
      </c>
      <c r="T31" s="27">
        <v>13.397303486676877</v>
      </c>
      <c r="U31" s="27"/>
      <c r="V31" s="27">
        <v>13.397303486676877</v>
      </c>
      <c r="W31" s="27">
        <v>-29.600747331465339</v>
      </c>
      <c r="X31" s="27"/>
      <c r="Y31" s="27">
        <v>-29.600747331465339</v>
      </c>
      <c r="Z31" s="27">
        <v>12.704761336750273</v>
      </c>
      <c r="AA31" s="27"/>
      <c r="AB31" s="27">
        <v>12.704761336750273</v>
      </c>
      <c r="AC31" s="25">
        <v>38.306237833333334</v>
      </c>
      <c r="AD31" s="25">
        <v>14.222905133333333</v>
      </c>
      <c r="AE31" s="27">
        <v>0.25070731172388888</v>
      </c>
      <c r="AF31" s="27">
        <v>5.5175055005500555</v>
      </c>
      <c r="AG31" s="24">
        <v>3.1437896475900033</v>
      </c>
      <c r="AH31" s="25">
        <v>407.44710177442386</v>
      </c>
      <c r="AI31" s="25">
        <v>129.67111818191677</v>
      </c>
      <c r="AJ31" s="25">
        <v>0.57855610398446777</v>
      </c>
      <c r="AK31" s="25">
        <v>0.18412701086329955</v>
      </c>
      <c r="AL31" s="2" t="s">
        <v>236</v>
      </c>
      <c r="AM31" s="1"/>
    </row>
    <row r="32" spans="1:39" s="3" customFormat="1" x14ac:dyDescent="0.25">
      <c r="A32" s="2" t="s">
        <v>97</v>
      </c>
      <c r="B32" s="18"/>
      <c r="C32" s="43" t="s">
        <v>203</v>
      </c>
      <c r="D32" s="23" t="s">
        <v>81</v>
      </c>
      <c r="E32" s="2"/>
      <c r="F32" s="18" t="s">
        <v>29</v>
      </c>
      <c r="G32" s="12"/>
      <c r="H32" s="36"/>
      <c r="I32" s="36"/>
      <c r="J32" s="37"/>
      <c r="K32" s="12"/>
      <c r="L32" s="4">
        <v>45</v>
      </c>
      <c r="M32" s="44">
        <v>31</v>
      </c>
      <c r="N32" s="12" t="s">
        <v>55</v>
      </c>
      <c r="O32" s="2" t="s">
        <v>55</v>
      </c>
      <c r="Q32" s="24"/>
      <c r="R32" s="24"/>
      <c r="S32" s="24"/>
      <c r="T32" s="27"/>
      <c r="U32" s="27"/>
      <c r="V32" s="27"/>
      <c r="W32" s="27"/>
      <c r="X32" s="27"/>
      <c r="Y32" s="27"/>
      <c r="Z32" s="27"/>
      <c r="AA32" s="27"/>
      <c r="AB32" s="27"/>
      <c r="AC32" s="25"/>
      <c r="AD32" s="25"/>
      <c r="AE32" s="27"/>
      <c r="AF32" s="27"/>
      <c r="AG32" s="24"/>
      <c r="AH32" s="25"/>
      <c r="AI32" s="25"/>
      <c r="AJ32" s="25"/>
      <c r="AK32" s="25"/>
      <c r="AL32" s="2"/>
      <c r="AM32" s="1"/>
    </row>
    <row r="33" spans="1:38" s="3" customFormat="1" x14ac:dyDescent="0.25">
      <c r="A33" s="2" t="s">
        <v>7</v>
      </c>
      <c r="B33" s="18" t="s">
        <v>50</v>
      </c>
      <c r="C33" s="43" t="s">
        <v>204</v>
      </c>
      <c r="D33" s="23" t="s">
        <v>76</v>
      </c>
      <c r="E33" s="2" t="s">
        <v>42</v>
      </c>
      <c r="F33" s="18" t="s">
        <v>29</v>
      </c>
      <c r="G33" s="12">
        <v>8129</v>
      </c>
      <c r="H33" s="36">
        <v>1.5865899999999999E-4</v>
      </c>
      <c r="I33" s="36">
        <v>1.82991E-4</v>
      </c>
      <c r="J33" s="37">
        <v>0.86703200000000002</v>
      </c>
      <c r="K33" s="12" t="s">
        <v>51</v>
      </c>
      <c r="L33" s="4">
        <v>39</v>
      </c>
      <c r="M33" s="44">
        <v>26</v>
      </c>
      <c r="N33" s="12" t="s">
        <v>51</v>
      </c>
      <c r="O33" s="2" t="s">
        <v>51</v>
      </c>
      <c r="P33" s="3" t="s">
        <v>159</v>
      </c>
      <c r="Q33" s="24">
        <v>7.3738532110092025</v>
      </c>
      <c r="R33" s="24">
        <v>-13.268333333333333</v>
      </c>
      <c r="S33" s="24">
        <v>10.750806267806269</v>
      </c>
      <c r="T33" s="27">
        <v>12.232739793811362</v>
      </c>
      <c r="U33" s="27"/>
      <c r="V33" s="27">
        <v>12.232739793811362</v>
      </c>
      <c r="W33" s="27">
        <v>-27.489866979983347</v>
      </c>
      <c r="X33" s="27"/>
      <c r="Y33" s="27">
        <v>-27.489866979983347</v>
      </c>
      <c r="Z33" s="27">
        <v>15.252727276172992</v>
      </c>
      <c r="AA33" s="27"/>
      <c r="AB33" s="27">
        <v>15.252727276172992</v>
      </c>
      <c r="AC33" s="25">
        <v>41.595176066666667</v>
      </c>
      <c r="AD33" s="25">
        <v>15.678923466666665</v>
      </c>
      <c r="AE33" s="27">
        <v>0.21825957337024401</v>
      </c>
      <c r="AF33" s="27">
        <v>5.7810525599128537</v>
      </c>
      <c r="AG33" s="24">
        <v>3.095180476316314</v>
      </c>
      <c r="AH33" s="25">
        <v>508.2043724283813</v>
      </c>
      <c r="AI33" s="25">
        <v>164.19687255407598</v>
      </c>
      <c r="AJ33" s="25">
        <v>0.59959058256243813</v>
      </c>
      <c r="AK33" s="25">
        <v>0.1937230449222532</v>
      </c>
      <c r="AL33" s="2" t="s">
        <v>236</v>
      </c>
    </row>
    <row r="34" spans="1:38" s="3" customFormat="1" x14ac:dyDescent="0.25">
      <c r="A34" s="2" t="s">
        <v>8</v>
      </c>
      <c r="B34" s="18" t="s">
        <v>52</v>
      </c>
      <c r="C34" s="43" t="s">
        <v>205</v>
      </c>
      <c r="D34" s="23" t="s">
        <v>81</v>
      </c>
      <c r="E34" s="2" t="s">
        <v>42</v>
      </c>
      <c r="F34" s="18" t="s">
        <v>29</v>
      </c>
      <c r="G34" s="12">
        <v>78851</v>
      </c>
      <c r="H34" s="36">
        <v>2.0685999999999999E-3</v>
      </c>
      <c r="I34" s="36">
        <v>2.1017700000000002E-3</v>
      </c>
      <c r="J34" s="37">
        <v>0.98421800000000004</v>
      </c>
      <c r="K34" s="12" t="s">
        <v>51</v>
      </c>
      <c r="L34" s="4">
        <v>35</v>
      </c>
      <c r="M34" s="44">
        <v>22</v>
      </c>
      <c r="N34" s="12" t="s">
        <v>51</v>
      </c>
      <c r="O34" s="2" t="s">
        <v>51</v>
      </c>
      <c r="P34" s="3" t="s">
        <v>159</v>
      </c>
      <c r="Q34" s="24">
        <v>5.3490480507706017</v>
      </c>
      <c r="R34" s="24">
        <v>-13.747666666666667</v>
      </c>
      <c r="S34" s="24">
        <v>10.520155745489078</v>
      </c>
      <c r="T34" s="27">
        <v>9.2267663833633176</v>
      </c>
      <c r="U34" s="27"/>
      <c r="V34" s="27">
        <v>9.2267663833633176</v>
      </c>
      <c r="W34" s="27">
        <v>-19.31012934873133</v>
      </c>
      <c r="X34" s="27"/>
      <c r="Y34" s="27">
        <v>-19.31012934873133</v>
      </c>
      <c r="Z34" s="27">
        <v>25.126187353250327</v>
      </c>
      <c r="AA34" s="27"/>
      <c r="AB34" s="27">
        <v>25.126187353250327</v>
      </c>
      <c r="AC34" s="25">
        <v>37.266480266666669</v>
      </c>
      <c r="AD34" s="25">
        <v>14.077558166666668</v>
      </c>
      <c r="AE34" s="27">
        <v>0.26815491214785525</v>
      </c>
      <c r="AF34" s="27">
        <v>5.5726805555555563</v>
      </c>
      <c r="AG34" s="24">
        <v>3.0877557763247077</v>
      </c>
      <c r="AH34" s="25">
        <v>370.59653285902323</v>
      </c>
      <c r="AI34" s="25">
        <v>119.99510115922062</v>
      </c>
      <c r="AJ34" s="25">
        <v>0.55727939027946349</v>
      </c>
      <c r="AK34" s="25">
        <v>0.18044096714733973</v>
      </c>
      <c r="AL34" s="2" t="s">
        <v>236</v>
      </c>
    </row>
    <row r="35" spans="1:38" s="3" customFormat="1" x14ac:dyDescent="0.25">
      <c r="A35" s="2" t="s">
        <v>9</v>
      </c>
      <c r="B35" s="18" t="s">
        <v>53</v>
      </c>
      <c r="C35" s="43" t="s">
        <v>206</v>
      </c>
      <c r="D35" s="23" t="s">
        <v>81</v>
      </c>
      <c r="E35" s="2" t="s">
        <v>42</v>
      </c>
      <c r="F35" s="18" t="s">
        <v>29</v>
      </c>
      <c r="G35" s="12">
        <v>10039</v>
      </c>
      <c r="H35" s="36">
        <v>1.44628E-4</v>
      </c>
      <c r="I35" s="36">
        <v>2.47765E-4</v>
      </c>
      <c r="J35" s="37">
        <v>0.583731</v>
      </c>
      <c r="K35" s="12" t="s">
        <v>41</v>
      </c>
      <c r="L35" s="4">
        <v>57</v>
      </c>
      <c r="M35" s="44">
        <v>37</v>
      </c>
      <c r="N35" s="12" t="s">
        <v>41</v>
      </c>
      <c r="O35" s="2" t="s">
        <v>41</v>
      </c>
      <c r="P35" s="3" t="s">
        <v>159</v>
      </c>
      <c r="Q35" s="24">
        <v>4.7285886610374162</v>
      </c>
      <c r="R35" s="24">
        <v>-13.881333333333332</v>
      </c>
      <c r="S35" s="24">
        <v>10.936838556505222</v>
      </c>
      <c r="T35" s="27">
        <v>13.70401831283538</v>
      </c>
      <c r="U35" s="27"/>
      <c r="V35" s="27">
        <v>13.70401831283538</v>
      </c>
      <c r="W35" s="27">
        <v>-25.32583006163447</v>
      </c>
      <c r="X35" s="27">
        <v>-24.547785724062354</v>
      </c>
      <c r="Y35" s="27">
        <v>-24.936807892848414</v>
      </c>
      <c r="Z35" s="27">
        <v>17.864856549978157</v>
      </c>
      <c r="AA35" s="27">
        <v>18.804005218495845</v>
      </c>
      <c r="AB35" s="27">
        <v>18.334430884237001</v>
      </c>
      <c r="AC35" s="25">
        <v>40.715321199999998</v>
      </c>
      <c r="AD35" s="25">
        <v>15.376546833333334</v>
      </c>
      <c r="AE35" s="27">
        <v>0.2138740700982108</v>
      </c>
      <c r="AF35" s="27">
        <v>5.7099150602519302</v>
      </c>
      <c r="AG35" s="24">
        <v>3.0893988514800461</v>
      </c>
      <c r="AH35" s="25">
        <v>507.65476065803341</v>
      </c>
      <c r="AI35" s="25">
        <v>164.3321826987515</v>
      </c>
      <c r="AJ35" s="25">
        <v>0.59421959828306647</v>
      </c>
      <c r="AK35" s="25">
        <v>0.19235396012371925</v>
      </c>
      <c r="AL35" s="2" t="s">
        <v>236</v>
      </c>
    </row>
    <row r="36" spans="1:38" s="3" customFormat="1" x14ac:dyDescent="0.25">
      <c r="A36" s="18" t="s">
        <v>98</v>
      </c>
      <c r="B36" s="18"/>
      <c r="C36" s="43" t="s">
        <v>207</v>
      </c>
      <c r="D36" s="45" t="s">
        <v>81</v>
      </c>
      <c r="E36" s="2"/>
      <c r="F36" s="18" t="s">
        <v>29</v>
      </c>
      <c r="G36" s="12"/>
      <c r="H36" s="36"/>
      <c r="I36" s="36"/>
      <c r="J36" s="37"/>
      <c r="K36" s="12"/>
      <c r="L36" s="4">
        <v>33</v>
      </c>
      <c r="M36" s="44">
        <v>23</v>
      </c>
      <c r="N36" s="12" t="s">
        <v>51</v>
      </c>
      <c r="O36" s="2" t="s">
        <v>51</v>
      </c>
      <c r="Q36" s="24"/>
      <c r="R36" s="24"/>
      <c r="S36" s="24"/>
      <c r="T36" s="27"/>
      <c r="U36" s="27"/>
      <c r="V36" s="27"/>
      <c r="W36" s="27"/>
      <c r="X36" s="27"/>
      <c r="Y36" s="27"/>
      <c r="Z36" s="27"/>
      <c r="AA36" s="27"/>
      <c r="AB36" s="27"/>
      <c r="AC36" s="25"/>
      <c r="AD36" s="25"/>
      <c r="AE36" s="27"/>
      <c r="AF36" s="27"/>
      <c r="AG36" s="24"/>
      <c r="AH36" s="25"/>
      <c r="AI36" s="25"/>
      <c r="AJ36" s="25"/>
      <c r="AK36" s="25"/>
      <c r="AL36" s="2"/>
    </row>
    <row r="37" spans="1:38" s="3" customFormat="1" x14ac:dyDescent="0.25">
      <c r="A37" s="18" t="s">
        <v>99</v>
      </c>
      <c r="B37" s="18"/>
      <c r="C37" s="43" t="s">
        <v>208</v>
      </c>
      <c r="D37" s="45" t="s">
        <v>76</v>
      </c>
      <c r="E37" s="2"/>
      <c r="F37" s="18" t="s">
        <v>29</v>
      </c>
      <c r="G37" s="12"/>
      <c r="H37" s="36"/>
      <c r="I37" s="36"/>
      <c r="J37" s="37"/>
      <c r="K37" s="12"/>
      <c r="L37" s="4">
        <v>57</v>
      </c>
      <c r="M37" s="44">
        <v>40</v>
      </c>
      <c r="N37" s="12" t="s">
        <v>41</v>
      </c>
      <c r="O37" s="2" t="s">
        <v>41</v>
      </c>
      <c r="Q37" s="24"/>
      <c r="R37" s="24"/>
      <c r="S37" s="24"/>
      <c r="T37" s="27"/>
      <c r="U37" s="27"/>
      <c r="V37" s="27"/>
      <c r="W37" s="27"/>
      <c r="X37" s="27"/>
      <c r="Y37" s="27"/>
      <c r="Z37" s="27"/>
      <c r="AA37" s="27"/>
      <c r="AB37" s="27"/>
      <c r="AC37" s="25"/>
      <c r="AD37" s="25"/>
      <c r="AE37" s="27"/>
      <c r="AF37" s="27"/>
      <c r="AG37" s="24"/>
      <c r="AH37" s="25"/>
      <c r="AI37" s="25"/>
      <c r="AJ37" s="25"/>
      <c r="AK37" s="25"/>
      <c r="AL37" s="2"/>
    </row>
    <row r="38" spans="1:38" s="3" customFormat="1" x14ac:dyDescent="0.25">
      <c r="A38" s="18" t="s">
        <v>100</v>
      </c>
      <c r="B38" s="18"/>
      <c r="C38" s="43" t="s">
        <v>209</v>
      </c>
      <c r="D38" s="45" t="s">
        <v>76</v>
      </c>
      <c r="E38" s="2"/>
      <c r="F38" s="18" t="s">
        <v>29</v>
      </c>
      <c r="G38" s="12"/>
      <c r="H38" s="36"/>
      <c r="I38" s="36"/>
      <c r="J38" s="37"/>
      <c r="K38" s="12"/>
      <c r="L38" s="4">
        <v>60</v>
      </c>
      <c r="M38" s="44"/>
      <c r="N38" s="12" t="s">
        <v>41</v>
      </c>
      <c r="O38" s="2" t="s">
        <v>41</v>
      </c>
      <c r="Q38" s="24"/>
      <c r="R38" s="24"/>
      <c r="S38" s="24"/>
      <c r="T38" s="27"/>
      <c r="U38" s="27"/>
      <c r="V38" s="27"/>
      <c r="W38" s="27"/>
      <c r="X38" s="27"/>
      <c r="Y38" s="27"/>
      <c r="Z38" s="27"/>
      <c r="AA38" s="27"/>
      <c r="AB38" s="27"/>
      <c r="AC38" s="25"/>
      <c r="AD38" s="25"/>
      <c r="AE38" s="27"/>
      <c r="AF38" s="27"/>
      <c r="AG38" s="24"/>
      <c r="AH38" s="25"/>
      <c r="AI38" s="25"/>
      <c r="AJ38" s="25"/>
      <c r="AK38" s="25"/>
      <c r="AL38" s="2"/>
    </row>
    <row r="39" spans="1:38" s="3" customFormat="1" x14ac:dyDescent="0.25">
      <c r="A39" s="18" t="s">
        <v>101</v>
      </c>
      <c r="B39" s="18"/>
      <c r="C39" s="43" t="s">
        <v>210</v>
      </c>
      <c r="D39" s="45" t="s">
        <v>78</v>
      </c>
      <c r="E39" s="2"/>
      <c r="F39" s="18" t="s">
        <v>29</v>
      </c>
      <c r="G39" s="12"/>
      <c r="H39" s="36"/>
      <c r="I39" s="36"/>
      <c r="J39" s="37"/>
      <c r="K39" s="12"/>
      <c r="L39" s="4">
        <v>47</v>
      </c>
      <c r="M39" s="44"/>
      <c r="N39" s="12" t="s">
        <v>55</v>
      </c>
      <c r="O39" s="2" t="s">
        <v>55</v>
      </c>
      <c r="Q39" s="24"/>
      <c r="R39" s="24"/>
      <c r="S39" s="24"/>
      <c r="T39" s="27"/>
      <c r="U39" s="27"/>
      <c r="V39" s="27"/>
      <c r="W39" s="27"/>
      <c r="X39" s="27"/>
      <c r="Y39" s="27"/>
      <c r="Z39" s="27"/>
      <c r="AA39" s="27"/>
      <c r="AB39" s="27"/>
      <c r="AC39" s="25"/>
      <c r="AD39" s="25"/>
      <c r="AE39" s="27"/>
      <c r="AF39" s="27"/>
      <c r="AG39" s="24"/>
      <c r="AH39" s="25"/>
      <c r="AI39" s="25"/>
      <c r="AJ39" s="25"/>
      <c r="AK39" s="25"/>
      <c r="AL39" s="2"/>
    </row>
    <row r="40" spans="1:38" s="3" customFormat="1" x14ac:dyDescent="0.25">
      <c r="A40" s="2" t="s">
        <v>10</v>
      </c>
      <c r="B40" s="18" t="s">
        <v>54</v>
      </c>
      <c r="C40" s="43" t="s">
        <v>211</v>
      </c>
      <c r="D40" s="23" t="s">
        <v>76</v>
      </c>
      <c r="E40" s="2" t="s">
        <v>56</v>
      </c>
      <c r="F40" s="18" t="s">
        <v>29</v>
      </c>
      <c r="G40" s="12">
        <v>176</v>
      </c>
      <c r="H40" s="36">
        <v>1.00913E-6</v>
      </c>
      <c r="I40" s="36">
        <v>3.1603200000000002E-6</v>
      </c>
      <c r="J40" s="37">
        <v>0.31931300000000001</v>
      </c>
      <c r="K40" s="12" t="s">
        <v>55</v>
      </c>
      <c r="L40" s="4">
        <v>71</v>
      </c>
      <c r="M40" s="44">
        <v>46</v>
      </c>
      <c r="N40" s="12" t="s">
        <v>41</v>
      </c>
      <c r="O40" s="2" t="s">
        <v>41</v>
      </c>
      <c r="P40" s="3" t="s">
        <v>159</v>
      </c>
      <c r="Q40" s="24">
        <v>4.937853107344667</v>
      </c>
      <c r="R40" s="24">
        <v>-13.991</v>
      </c>
      <c r="S40" s="24">
        <v>13.069521367521368</v>
      </c>
      <c r="T40" s="27">
        <v>10.68973259437025</v>
      </c>
      <c r="U40" s="27">
        <v>11.140465161678696</v>
      </c>
      <c r="V40" s="27">
        <v>10.915098878024473</v>
      </c>
      <c r="W40" s="27">
        <v>-25.222254213769226</v>
      </c>
      <c r="X40" s="27">
        <v>-24.174101301706273</v>
      </c>
      <c r="Y40" s="27">
        <v>-24.698177757737749</v>
      </c>
      <c r="Z40" s="27">
        <v>17.989879141771286</v>
      </c>
      <c r="AA40" s="27">
        <v>19.255065923849269</v>
      </c>
      <c r="AB40" s="27">
        <v>18.622472532810278</v>
      </c>
      <c r="AC40" s="25">
        <v>38.466600133333337</v>
      </c>
      <c r="AD40" s="25">
        <v>14.516875966666666</v>
      </c>
      <c r="AE40" s="27">
        <v>0.26608520940405567</v>
      </c>
      <c r="AF40" s="27">
        <v>5.5714457179180119</v>
      </c>
      <c r="AG40" s="24">
        <v>3.0913592460467263</v>
      </c>
      <c r="AH40" s="25">
        <v>385.50658484662119</v>
      </c>
      <c r="AI40" s="25">
        <v>124.70227434011831</v>
      </c>
      <c r="AJ40" s="25">
        <v>0.57535335950629884</v>
      </c>
      <c r="AK40" s="25">
        <v>0.18611322166704106</v>
      </c>
      <c r="AL40" s="2" t="s">
        <v>236</v>
      </c>
    </row>
    <row r="41" spans="1:38" s="3" customFormat="1" x14ac:dyDescent="0.25">
      <c r="A41" s="3" t="s">
        <v>11</v>
      </c>
      <c r="B41" s="17" t="s">
        <v>57</v>
      </c>
      <c r="C41" s="46" t="s">
        <v>215</v>
      </c>
      <c r="D41" s="23" t="s">
        <v>80</v>
      </c>
      <c r="E41" s="3" t="s">
        <v>56</v>
      </c>
      <c r="F41" s="17" t="s">
        <v>29</v>
      </c>
      <c r="G41" s="12">
        <v>1536</v>
      </c>
      <c r="H41" s="36">
        <v>2.3654000000000001E-5</v>
      </c>
      <c r="I41" s="36">
        <v>3.1010000000000003E-5</v>
      </c>
      <c r="J41" s="37">
        <v>0.76278599999999996</v>
      </c>
      <c r="K41" s="12" t="s">
        <v>55</v>
      </c>
      <c r="L41" s="5" t="s">
        <v>123</v>
      </c>
      <c r="M41" s="31"/>
      <c r="N41" s="12" t="s">
        <v>41</v>
      </c>
      <c r="O41" s="2" t="s">
        <v>41</v>
      </c>
      <c r="P41" s="3" t="s">
        <v>159</v>
      </c>
      <c r="Q41" s="24">
        <v>3.0895645028759113</v>
      </c>
      <c r="R41" s="24">
        <v>-13.439333333333332</v>
      </c>
      <c r="S41" s="24">
        <v>11.008870845204179</v>
      </c>
      <c r="T41" s="27">
        <v>12.85961857370657</v>
      </c>
      <c r="U41" s="27"/>
      <c r="V41" s="27">
        <v>12.85961857370657</v>
      </c>
      <c r="W41" s="27">
        <v>-15.34897855040751</v>
      </c>
      <c r="X41" s="27"/>
      <c r="Y41" s="27">
        <v>-15.34897855040751</v>
      </c>
      <c r="Z41" s="27">
        <v>29.907546613125131</v>
      </c>
      <c r="AA41" s="27"/>
      <c r="AB41" s="27">
        <v>29.907546613125131</v>
      </c>
      <c r="AC41" s="25">
        <v>37.325997333333341</v>
      </c>
      <c r="AD41" s="25">
        <v>14.159689899999998</v>
      </c>
      <c r="AE41" s="27">
        <v>0.21222415826702337</v>
      </c>
      <c r="AF41" s="27">
        <v>5.5198816872427985</v>
      </c>
      <c r="AG41" s="24">
        <v>3.0760580430933211</v>
      </c>
      <c r="AH41" s="25">
        <v>469.01348885856498</v>
      </c>
      <c r="AI41" s="25">
        <v>152.50387020026335</v>
      </c>
      <c r="AJ41" s="25">
        <v>0.56350841449492817</v>
      </c>
      <c r="AK41" s="25">
        <v>0.18322972823241299</v>
      </c>
      <c r="AL41" s="2" t="s">
        <v>236</v>
      </c>
    </row>
    <row r="42" spans="1:38" s="3" customFormat="1" ht="17.25" x14ac:dyDescent="0.25">
      <c r="A42" s="12" t="s">
        <v>12</v>
      </c>
      <c r="B42" s="17" t="s">
        <v>58</v>
      </c>
      <c r="C42" s="46" t="s">
        <v>216</v>
      </c>
      <c r="D42" s="23" t="s">
        <v>76</v>
      </c>
      <c r="E42" s="3" t="s">
        <v>56</v>
      </c>
      <c r="F42" s="17" t="s">
        <v>29</v>
      </c>
      <c r="G42" s="12">
        <v>17741</v>
      </c>
      <c r="H42" s="36">
        <v>3.7629200000000002E-4</v>
      </c>
      <c r="I42" s="36">
        <v>4.2525100000000003E-4</v>
      </c>
      <c r="J42" s="37">
        <v>0.88487000000000005</v>
      </c>
      <c r="K42" s="12" t="s">
        <v>51</v>
      </c>
      <c r="L42" s="4" t="s">
        <v>137</v>
      </c>
      <c r="M42" s="44">
        <v>23</v>
      </c>
      <c r="N42" s="12" t="s">
        <v>51</v>
      </c>
      <c r="O42" s="2" t="s">
        <v>51</v>
      </c>
      <c r="P42" s="3" t="s">
        <v>159</v>
      </c>
      <c r="Q42" s="24">
        <v>17.568353694008152</v>
      </c>
      <c r="R42" s="24">
        <v>-13.072000000000001</v>
      </c>
      <c r="S42" s="24">
        <v>10.482999999999999</v>
      </c>
      <c r="T42" s="27">
        <v>14.197712172774359</v>
      </c>
      <c r="U42" s="27"/>
      <c r="V42" s="27">
        <v>14.197712172774359</v>
      </c>
      <c r="W42" s="27">
        <v>-21.96223691059518</v>
      </c>
      <c r="X42" s="27">
        <v>-23.494327016357452</v>
      </c>
      <c r="Y42" s="27">
        <v>-22.728281963476316</v>
      </c>
      <c r="Z42" s="27">
        <v>11.225955374138096</v>
      </c>
      <c r="AA42" s="27">
        <v>9.5661503194389716</v>
      </c>
      <c r="AB42" s="27">
        <v>10.396052846788534</v>
      </c>
      <c r="AC42" s="25">
        <v>42.788961166666667</v>
      </c>
      <c r="AD42" s="25">
        <v>15.8866736</v>
      </c>
      <c r="AE42" s="27">
        <v>0.24775483584738239</v>
      </c>
      <c r="AF42" s="27">
        <v>5.8699568464107461</v>
      </c>
      <c r="AG42" s="24">
        <v>3.1427012903608236</v>
      </c>
      <c r="AH42" s="25">
        <v>460.55164192529719</v>
      </c>
      <c r="AI42" s="25">
        <v>146.56584472227428</v>
      </c>
      <c r="AJ42" s="25">
        <v>0.60745706607182404</v>
      </c>
      <c r="AK42" s="25">
        <v>0.19331699187769391</v>
      </c>
      <c r="AL42" s="2" t="s">
        <v>236</v>
      </c>
    </row>
    <row r="43" spans="1:38" s="3" customFormat="1" x14ac:dyDescent="0.25">
      <c r="A43" s="18" t="s">
        <v>102</v>
      </c>
      <c r="B43" s="17"/>
      <c r="C43" s="46" t="s">
        <v>217</v>
      </c>
      <c r="D43" s="45" t="s">
        <v>81</v>
      </c>
      <c r="F43" s="17" t="s">
        <v>29</v>
      </c>
      <c r="G43" s="12"/>
      <c r="H43" s="36"/>
      <c r="I43" s="36"/>
      <c r="J43" s="37"/>
      <c r="K43" s="12"/>
      <c r="L43" s="4">
        <v>38</v>
      </c>
      <c r="M43" s="44">
        <v>23</v>
      </c>
      <c r="N43" s="12" t="s">
        <v>51</v>
      </c>
      <c r="O43" s="2" t="s">
        <v>51</v>
      </c>
      <c r="Q43" s="24"/>
      <c r="R43" s="24"/>
      <c r="S43" s="24"/>
      <c r="T43" s="27"/>
      <c r="U43" s="27"/>
      <c r="V43" s="27"/>
      <c r="W43" s="27"/>
      <c r="X43" s="27"/>
      <c r="Y43" s="27"/>
      <c r="Z43" s="27"/>
      <c r="AA43" s="27"/>
      <c r="AB43" s="27"/>
      <c r="AC43" s="25"/>
      <c r="AD43" s="25"/>
      <c r="AE43" s="27"/>
      <c r="AF43" s="27"/>
      <c r="AG43" s="24"/>
      <c r="AH43" s="25"/>
      <c r="AI43" s="25"/>
      <c r="AJ43" s="25"/>
      <c r="AK43" s="25"/>
      <c r="AL43" s="2"/>
    </row>
    <row r="44" spans="1:38" s="3" customFormat="1" x14ac:dyDescent="0.25">
      <c r="A44" s="18" t="s">
        <v>103</v>
      </c>
      <c r="B44" s="17"/>
      <c r="C44" s="46" t="s">
        <v>212</v>
      </c>
      <c r="D44" s="45" t="s">
        <v>79</v>
      </c>
      <c r="F44" s="17" t="s">
        <v>29</v>
      </c>
      <c r="G44" s="12"/>
      <c r="H44" s="36"/>
      <c r="I44" s="36"/>
      <c r="J44" s="37"/>
      <c r="K44" s="12"/>
      <c r="L44" s="4">
        <v>55</v>
      </c>
      <c r="M44" s="44">
        <v>37</v>
      </c>
      <c r="N44" s="12" t="s">
        <v>41</v>
      </c>
      <c r="O44" s="2" t="s">
        <v>41</v>
      </c>
      <c r="Q44" s="24"/>
      <c r="R44" s="24"/>
      <c r="S44" s="24"/>
      <c r="T44" s="27"/>
      <c r="U44" s="27"/>
      <c r="V44" s="27"/>
      <c r="W44" s="27"/>
      <c r="X44" s="27"/>
      <c r="Y44" s="27"/>
      <c r="Z44" s="27"/>
      <c r="AA44" s="27"/>
      <c r="AB44" s="27"/>
      <c r="AC44" s="25"/>
      <c r="AD44" s="25"/>
      <c r="AE44" s="27"/>
      <c r="AF44" s="27"/>
      <c r="AG44" s="24"/>
      <c r="AH44" s="25"/>
      <c r="AI44" s="25"/>
      <c r="AJ44" s="25"/>
      <c r="AK44" s="25"/>
      <c r="AL44" s="2"/>
    </row>
    <row r="45" spans="1:38" s="3" customFormat="1" x14ac:dyDescent="0.25">
      <c r="A45" s="12" t="s">
        <v>13</v>
      </c>
      <c r="B45" s="18" t="s">
        <v>59</v>
      </c>
      <c r="C45" s="43" t="s">
        <v>213</v>
      </c>
      <c r="D45" s="9" t="s">
        <v>55</v>
      </c>
      <c r="E45" s="2" t="s">
        <v>42</v>
      </c>
      <c r="F45" s="18" t="s">
        <v>30</v>
      </c>
      <c r="G45" s="12">
        <v>13021</v>
      </c>
      <c r="H45" s="36">
        <v>3.3034900000000002E-4</v>
      </c>
      <c r="I45" s="36">
        <v>3.4896200000000002E-4</v>
      </c>
      <c r="J45" s="37">
        <v>0.946662</v>
      </c>
      <c r="K45" s="12" t="s">
        <v>51</v>
      </c>
      <c r="L45" s="4">
        <v>44</v>
      </c>
      <c r="M45" s="44">
        <v>27</v>
      </c>
      <c r="N45" s="12" t="s">
        <v>51</v>
      </c>
      <c r="O45" s="2" t="s">
        <v>51</v>
      </c>
      <c r="P45" s="3" t="s">
        <v>159</v>
      </c>
      <c r="Q45" s="24">
        <v>17.07356770833325</v>
      </c>
      <c r="R45" s="24">
        <v>-13.185333333333334</v>
      </c>
      <c r="S45" s="24">
        <v>10.271999999999998</v>
      </c>
      <c r="T45" s="27">
        <v>11.370319258749802</v>
      </c>
      <c r="U45" s="27"/>
      <c r="V45" s="27">
        <v>11.370319258749802</v>
      </c>
      <c r="W45" s="27">
        <v>-12.608945189683919</v>
      </c>
      <c r="X45" s="27"/>
      <c r="Y45" s="27">
        <v>-12.608945189683919</v>
      </c>
      <c r="Z45" s="27">
        <v>21.358936990594586</v>
      </c>
      <c r="AA45" s="27"/>
      <c r="AB45" s="27">
        <v>21.358936990594586</v>
      </c>
      <c r="AC45" s="25">
        <v>43.668606199999999</v>
      </c>
      <c r="AD45" s="25">
        <v>16.234580166666664</v>
      </c>
      <c r="AE45" s="27">
        <v>0.2918137485720369</v>
      </c>
      <c r="AF45" s="27">
        <v>6.1512906846240183</v>
      </c>
      <c r="AG45" s="24">
        <v>3.138487883687421</v>
      </c>
      <c r="AH45" s="25">
        <v>399.05459253776962</v>
      </c>
      <c r="AI45" s="25">
        <v>127.16197228919613</v>
      </c>
      <c r="AJ45" s="25">
        <v>0.59159137541052398</v>
      </c>
      <c r="AK45" s="25">
        <v>0.18851537482145458</v>
      </c>
      <c r="AL45" s="2" t="s">
        <v>236</v>
      </c>
    </row>
    <row r="46" spans="1:38" s="3" customFormat="1" x14ac:dyDescent="0.25">
      <c r="A46" s="2" t="s">
        <v>14</v>
      </c>
      <c r="B46" s="17" t="s">
        <v>60</v>
      </c>
      <c r="C46" s="46" t="s">
        <v>214</v>
      </c>
      <c r="D46" s="23" t="s">
        <v>76</v>
      </c>
      <c r="E46" s="2" t="s">
        <v>46</v>
      </c>
      <c r="F46" s="18" t="s">
        <v>30</v>
      </c>
      <c r="G46" s="12">
        <v>679354</v>
      </c>
      <c r="H46" s="36">
        <v>8.5938799999999999E-3</v>
      </c>
      <c r="I46" s="36">
        <v>1.4333200000000001E-2</v>
      </c>
      <c r="J46" s="37">
        <v>0.59957899999999997</v>
      </c>
      <c r="K46" s="12" t="s">
        <v>41</v>
      </c>
      <c r="L46" s="4">
        <v>66</v>
      </c>
      <c r="M46" s="31"/>
      <c r="N46" s="12" t="s">
        <v>41</v>
      </c>
      <c r="O46" s="2" t="s">
        <v>41</v>
      </c>
      <c r="P46" s="3" t="s">
        <v>159</v>
      </c>
      <c r="Q46" s="24">
        <v>5.0167597765362837</v>
      </c>
      <c r="R46" s="24">
        <v>-13.418666666666667</v>
      </c>
      <c r="S46" s="24">
        <v>11.728252611585944</v>
      </c>
      <c r="T46" s="27">
        <v>8.3478565564557119</v>
      </c>
      <c r="U46" s="27"/>
      <c r="V46" s="27">
        <v>8.3478565564557119</v>
      </c>
      <c r="W46" s="27">
        <v>-7.6898764293311661</v>
      </c>
      <c r="X46" s="27">
        <v>-2.7436776522894446</v>
      </c>
      <c r="Y46" s="27">
        <v>-5.2167770408103049</v>
      </c>
      <c r="Z46" s="27">
        <v>39.152566738193698</v>
      </c>
      <c r="AA46" s="27">
        <v>45.122941138935353</v>
      </c>
      <c r="AB46" s="27">
        <v>42.137753938564529</v>
      </c>
      <c r="AC46" s="25">
        <v>39.402782666666667</v>
      </c>
      <c r="AD46" s="25">
        <v>14.744806766666665</v>
      </c>
      <c r="AE46" s="27">
        <v>0.3924738054308754</v>
      </c>
      <c r="AF46" s="27">
        <v>5.8062000786163521</v>
      </c>
      <c r="AG46" s="24">
        <v>3.1192667131667946</v>
      </c>
      <c r="AH46" s="25">
        <v>267.72254773985753</v>
      </c>
      <c r="AI46" s="25">
        <v>85.871757555046585</v>
      </c>
      <c r="AJ46" s="25">
        <v>0.56552739791301043</v>
      </c>
      <c r="AK46" s="25">
        <v>0.18139238556593393</v>
      </c>
      <c r="AL46" s="2" t="s">
        <v>178</v>
      </c>
    </row>
    <row r="47" spans="1:38" s="3" customFormat="1" x14ac:dyDescent="0.25">
      <c r="A47" s="2" t="s">
        <v>15</v>
      </c>
      <c r="B47" s="17" t="s">
        <v>61</v>
      </c>
      <c r="C47" s="46" t="s">
        <v>218</v>
      </c>
      <c r="D47" s="23" t="s">
        <v>81</v>
      </c>
      <c r="E47" s="2" t="s">
        <v>56</v>
      </c>
      <c r="F47" s="18" t="s">
        <v>30</v>
      </c>
      <c r="G47" s="12">
        <v>5156</v>
      </c>
      <c r="H47" s="36">
        <v>7.4942000000000002E-5</v>
      </c>
      <c r="I47" s="36">
        <v>8.78249E-5</v>
      </c>
      <c r="J47" s="37">
        <v>0.85331199999999996</v>
      </c>
      <c r="K47" s="12" t="s">
        <v>51</v>
      </c>
      <c r="L47" s="4">
        <v>40</v>
      </c>
      <c r="M47" s="44">
        <v>26</v>
      </c>
      <c r="N47" s="12" t="s">
        <v>51</v>
      </c>
      <c r="O47" s="2" t="s">
        <v>51</v>
      </c>
      <c r="P47" s="2" t="s">
        <v>161</v>
      </c>
      <c r="Q47" s="24">
        <v>1.9752236751548646</v>
      </c>
      <c r="R47" s="24">
        <v>-14.081333333333333</v>
      </c>
      <c r="S47" s="24">
        <v>10.612268755935423</v>
      </c>
      <c r="T47" s="27">
        <v>9.6723621311106402</v>
      </c>
      <c r="U47" s="27">
        <v>9.6222080928502525</v>
      </c>
      <c r="V47" s="27">
        <v>9.6472851119804464</v>
      </c>
      <c r="W47" s="27">
        <v>-33.751538422858161</v>
      </c>
      <c r="X47" s="27"/>
      <c r="Y47" s="27">
        <v>-33.751538422858161</v>
      </c>
      <c r="Z47" s="27">
        <v>7.6944942625871215</v>
      </c>
      <c r="AA47" s="27"/>
      <c r="AB47" s="27">
        <v>7.6944942625871215</v>
      </c>
      <c r="AC47" s="25">
        <v>33.567874433333337</v>
      </c>
      <c r="AD47" s="25">
        <v>12.685656366666668</v>
      </c>
      <c r="AE47" s="27">
        <v>0.39837664434176773</v>
      </c>
      <c r="AF47" s="27">
        <v>5.6050798611111112</v>
      </c>
      <c r="AG47" s="24">
        <v>3.0869579004214569</v>
      </c>
      <c r="AH47" s="25">
        <v>224.69774042633833</v>
      </c>
      <c r="AI47" s="25">
        <v>72.784854214688522</v>
      </c>
      <c r="AJ47" s="25">
        <v>0.49906922626610412</v>
      </c>
      <c r="AK47" s="25">
        <v>0.16166019652842903</v>
      </c>
      <c r="AL47" s="2" t="s">
        <v>178</v>
      </c>
    </row>
    <row r="48" spans="1:38" s="3" customFormat="1" x14ac:dyDescent="0.25">
      <c r="A48" s="2" t="s">
        <v>16</v>
      </c>
      <c r="B48" s="17" t="s">
        <v>62</v>
      </c>
      <c r="C48" s="46" t="s">
        <v>219</v>
      </c>
      <c r="D48" s="23" t="s">
        <v>78</v>
      </c>
      <c r="E48" s="2" t="s">
        <v>56</v>
      </c>
      <c r="F48" s="17" t="s">
        <v>31</v>
      </c>
      <c r="G48" s="12">
        <v>240</v>
      </c>
      <c r="H48" s="36">
        <v>1.04142E-6</v>
      </c>
      <c r="I48" s="36">
        <v>3.3736499999999999E-6</v>
      </c>
      <c r="J48" s="37">
        <v>0.30869200000000002</v>
      </c>
      <c r="K48" s="12" t="s">
        <v>55</v>
      </c>
      <c r="L48" s="4">
        <v>60</v>
      </c>
      <c r="M48" s="31"/>
      <c r="N48" s="12" t="s">
        <v>41</v>
      </c>
      <c r="O48" s="2" t="s">
        <v>41</v>
      </c>
      <c r="P48" s="3" t="s">
        <v>159</v>
      </c>
      <c r="Q48" s="24">
        <v>3.5285714285713929</v>
      </c>
      <c r="R48" s="24">
        <v>-13.284333333333334</v>
      </c>
      <c r="S48" s="24">
        <v>13.4202849002849</v>
      </c>
      <c r="T48" s="27">
        <v>-5.8919956663000628</v>
      </c>
      <c r="U48" s="27">
        <v>-5.7364205433618265</v>
      </c>
      <c r="V48" s="27">
        <v>-5.8142081048309446</v>
      </c>
      <c r="W48" s="27">
        <v>32.473751436170375</v>
      </c>
      <c r="X48" s="27"/>
      <c r="Y48" s="27">
        <v>32.473751436170375</v>
      </c>
      <c r="Z48" s="27">
        <v>87.632602915090274</v>
      </c>
      <c r="AA48" s="27"/>
      <c r="AB48" s="27">
        <v>87.632602915090274</v>
      </c>
      <c r="AC48" s="25">
        <v>36.133142399999997</v>
      </c>
      <c r="AD48" s="25">
        <v>13.404005133333333</v>
      </c>
      <c r="AE48" s="27">
        <v>0.56726947721212462</v>
      </c>
      <c r="AF48" s="27">
        <v>5.9562359708193044</v>
      </c>
      <c r="AG48" s="24">
        <v>3.1460985188509247</v>
      </c>
      <c r="AH48" s="25">
        <v>169.85762546848434</v>
      </c>
      <c r="AI48" s="25">
        <v>54.009121325579372</v>
      </c>
      <c r="AJ48" s="25">
        <v>0.50553658631926424</v>
      </c>
      <c r="AK48" s="25">
        <v>0.16074395688583501</v>
      </c>
      <c r="AL48" s="2" t="s">
        <v>178</v>
      </c>
    </row>
    <row r="49" spans="1:38" s="3" customFormat="1" x14ac:dyDescent="0.25">
      <c r="A49" s="2" t="s">
        <v>17</v>
      </c>
      <c r="B49" s="17" t="s">
        <v>63</v>
      </c>
      <c r="C49" s="46" t="s">
        <v>220</v>
      </c>
      <c r="D49" s="23" t="s">
        <v>78</v>
      </c>
      <c r="E49" s="2" t="s">
        <v>46</v>
      </c>
      <c r="F49" s="17" t="s">
        <v>31</v>
      </c>
      <c r="G49" s="12">
        <v>56879</v>
      </c>
      <c r="H49" s="36">
        <v>7.4214599999999995E-4</v>
      </c>
      <c r="I49" s="36">
        <v>1.24127E-3</v>
      </c>
      <c r="J49" s="37">
        <v>0.59789199999999998</v>
      </c>
      <c r="K49" s="12" t="s">
        <v>41</v>
      </c>
      <c r="L49" s="5" t="s">
        <v>124</v>
      </c>
      <c r="M49" s="31"/>
      <c r="N49" s="2" t="s">
        <v>55</v>
      </c>
      <c r="O49" s="2" t="s">
        <v>41</v>
      </c>
      <c r="P49" s="3" t="s">
        <v>159</v>
      </c>
      <c r="Q49" s="24">
        <v>3.6936236391913013</v>
      </c>
      <c r="R49" s="24">
        <v>-12.942666666666668</v>
      </c>
      <c r="S49" s="24">
        <v>12.244666666666665</v>
      </c>
      <c r="T49" s="27">
        <v>14.420502745451733</v>
      </c>
      <c r="U49" s="27"/>
      <c r="V49" s="27">
        <v>14.420502745451733</v>
      </c>
      <c r="W49" s="27">
        <v>23.290287865999517</v>
      </c>
      <c r="X49" s="27"/>
      <c r="Y49" s="27">
        <v>23.290287865999517</v>
      </c>
      <c r="Z49" s="27">
        <v>60.250728185864475</v>
      </c>
      <c r="AA49" s="27"/>
      <c r="AB49" s="27">
        <v>60.250728185864475</v>
      </c>
      <c r="AC49" s="25">
        <v>41.530614833333331</v>
      </c>
      <c r="AD49" s="25">
        <v>15.536779466666667</v>
      </c>
      <c r="AE49" s="27">
        <v>0.22217350847544437</v>
      </c>
      <c r="AF49" s="27">
        <v>5.8889562289562294</v>
      </c>
      <c r="AG49" s="24">
        <v>3.1189966259847179</v>
      </c>
      <c r="AH49" s="25">
        <v>498.47664999386109</v>
      </c>
      <c r="AI49" s="25">
        <v>159.84191375758644</v>
      </c>
      <c r="AJ49" s="25">
        <v>0.58769065941212784</v>
      </c>
      <c r="AK49" s="25">
        <v>0.18844934802673169</v>
      </c>
      <c r="AL49" s="2" t="s">
        <v>236</v>
      </c>
    </row>
    <row r="50" spans="1:38" s="3" customFormat="1" x14ac:dyDescent="0.25">
      <c r="A50" s="2" t="s">
        <v>18</v>
      </c>
      <c r="B50" s="17" t="s">
        <v>64</v>
      </c>
      <c r="C50" s="46" t="s">
        <v>221</v>
      </c>
      <c r="D50" s="23" t="s">
        <v>78</v>
      </c>
      <c r="E50" s="2" t="s">
        <v>42</v>
      </c>
      <c r="F50" s="17" t="s">
        <v>31</v>
      </c>
      <c r="G50" s="12">
        <v>176907</v>
      </c>
      <c r="H50" s="36">
        <v>2.6237500000000002E-3</v>
      </c>
      <c r="I50" s="36">
        <v>4.2586500000000001E-3</v>
      </c>
      <c r="J50" s="37">
        <v>0.61609899999999995</v>
      </c>
      <c r="K50" s="12" t="s">
        <v>65</v>
      </c>
      <c r="L50" s="4">
        <v>74</v>
      </c>
      <c r="M50" s="31"/>
      <c r="N50" s="12" t="s">
        <v>41</v>
      </c>
      <c r="O50" s="2" t="s">
        <v>41</v>
      </c>
      <c r="P50" s="3" t="s">
        <v>159</v>
      </c>
      <c r="Q50" s="24">
        <v>2.4330357142857464</v>
      </c>
      <c r="R50" s="24">
        <v>-13.182666666666668</v>
      </c>
      <c r="S50" s="24">
        <v>11.835983855650523</v>
      </c>
      <c r="T50" s="27">
        <v>11.902955977987467</v>
      </c>
      <c r="U50" s="27"/>
      <c r="V50" s="27">
        <v>11.902955977987467</v>
      </c>
      <c r="W50" s="27">
        <v>12.663099729274485</v>
      </c>
      <c r="X50" s="27"/>
      <c r="Y50" s="27">
        <v>12.663099729274485</v>
      </c>
      <c r="Z50" s="27">
        <v>63.719894763963268</v>
      </c>
      <c r="AA50" s="27"/>
      <c r="AB50" s="27">
        <v>63.719894763963268</v>
      </c>
      <c r="AC50" s="25">
        <v>38.091652633333332</v>
      </c>
      <c r="AD50" s="25">
        <v>14.277270700000001</v>
      </c>
      <c r="AE50" s="27">
        <v>0.32211369005577339</v>
      </c>
      <c r="AF50" s="27">
        <v>5.8318750000000001</v>
      </c>
      <c r="AG50" s="24">
        <v>3.1133660036874127</v>
      </c>
      <c r="AH50" s="25">
        <v>315.34747976084952</v>
      </c>
      <c r="AI50" s="25">
        <v>101.31131525130002</v>
      </c>
      <c r="AJ50" s="25">
        <v>0.54430254182593263</v>
      </c>
      <c r="AK50" s="25">
        <v>0.17486743971707211</v>
      </c>
      <c r="AL50" s="2" t="s">
        <v>236</v>
      </c>
    </row>
    <row r="51" spans="1:38" s="3" customFormat="1" x14ac:dyDescent="0.25">
      <c r="A51" s="2" t="s">
        <v>19</v>
      </c>
      <c r="B51" s="17" t="s">
        <v>66</v>
      </c>
      <c r="C51" s="46" t="s">
        <v>222</v>
      </c>
      <c r="D51" s="23" t="s">
        <v>78</v>
      </c>
      <c r="E51" s="2" t="s">
        <v>46</v>
      </c>
      <c r="F51" s="17" t="s">
        <v>31</v>
      </c>
      <c r="G51" s="12">
        <v>231977</v>
      </c>
      <c r="H51" s="36">
        <v>3.2922099999999998E-3</v>
      </c>
      <c r="I51" s="36">
        <v>5.4490199999999997E-3</v>
      </c>
      <c r="J51" s="37">
        <v>0.60418400000000005</v>
      </c>
      <c r="K51" s="12" t="s">
        <v>41</v>
      </c>
      <c r="L51" s="4">
        <v>62</v>
      </c>
      <c r="M51" s="44">
        <v>46</v>
      </c>
      <c r="N51" s="12" t="s">
        <v>41</v>
      </c>
      <c r="O51" s="2" t="s">
        <v>41</v>
      </c>
      <c r="P51" s="3" t="s">
        <v>159</v>
      </c>
      <c r="Q51" s="24">
        <v>3.2450896669513276</v>
      </c>
      <c r="R51" s="24">
        <v>-13.068333333333333</v>
      </c>
      <c r="S51" s="24">
        <v>11.403333333333334</v>
      </c>
      <c r="T51" s="27">
        <v>14.026337817671351</v>
      </c>
      <c r="U51" s="27"/>
      <c r="V51" s="27">
        <v>14.026337817671351</v>
      </c>
      <c r="W51" s="27">
        <v>5.3985207804461144</v>
      </c>
      <c r="X51" s="27"/>
      <c r="Y51" s="27">
        <v>5.3985207804461144</v>
      </c>
      <c r="Z51" s="27">
        <v>40.867504356920243</v>
      </c>
      <c r="AA51" s="27"/>
      <c r="AB51" s="27">
        <v>40.867504356920243</v>
      </c>
      <c r="AC51" s="25">
        <v>40.70525993333333</v>
      </c>
      <c r="AD51" s="25">
        <v>15.035889699999998</v>
      </c>
      <c r="AE51" s="27">
        <v>0.25073269453680574</v>
      </c>
      <c r="AF51" s="27">
        <v>6.209185185185186</v>
      </c>
      <c r="AG51" s="24">
        <v>3.1585855511571523</v>
      </c>
      <c r="AH51" s="25">
        <v>432.92064492326608</v>
      </c>
      <c r="AI51" s="25">
        <v>137.06927191606974</v>
      </c>
      <c r="AJ51" s="25">
        <v>0.5463043689754723</v>
      </c>
      <c r="AK51" s="25">
        <v>0.17296828640109885</v>
      </c>
      <c r="AL51" s="2" t="s">
        <v>236</v>
      </c>
    </row>
    <row r="52" spans="1:38" s="3" customFormat="1" x14ac:dyDescent="0.25">
      <c r="A52" s="2" t="s">
        <v>20</v>
      </c>
      <c r="B52" s="17" t="s">
        <v>67</v>
      </c>
      <c r="C52" s="46" t="s">
        <v>223</v>
      </c>
      <c r="D52" s="23" t="s">
        <v>80</v>
      </c>
      <c r="E52" s="2" t="s">
        <v>42</v>
      </c>
      <c r="F52" s="17" t="s">
        <v>32</v>
      </c>
      <c r="G52" s="12">
        <v>85436</v>
      </c>
      <c r="H52" s="36">
        <v>1.23507E-3</v>
      </c>
      <c r="I52" s="36">
        <v>2.0436199999999999E-3</v>
      </c>
      <c r="J52" s="37">
        <v>0.60435399999999995</v>
      </c>
      <c r="K52" s="12" t="s">
        <v>41</v>
      </c>
      <c r="L52" s="4" t="s">
        <v>154</v>
      </c>
      <c r="M52" s="31"/>
      <c r="N52" s="2" t="s">
        <v>55</v>
      </c>
      <c r="O52" s="2" t="s">
        <v>41</v>
      </c>
      <c r="P52" s="3" t="s">
        <v>159</v>
      </c>
      <c r="Q52" s="24">
        <v>3.2827735644637044</v>
      </c>
      <c r="R52" s="24">
        <v>-13.072666666666665</v>
      </c>
      <c r="S52" s="24">
        <v>12.346666666666666</v>
      </c>
      <c r="T52" s="27">
        <v>6.3018613252616742</v>
      </c>
      <c r="U52" s="27"/>
      <c r="V52" s="27">
        <v>6.3018613252616742</v>
      </c>
      <c r="W52" s="27">
        <v>17.593396620176449</v>
      </c>
      <c r="X52" s="27"/>
      <c r="Y52" s="27">
        <v>17.593396620176449</v>
      </c>
      <c r="Z52" s="27">
        <v>69.671074583530171</v>
      </c>
      <c r="AA52" s="27"/>
      <c r="AB52" s="27">
        <v>69.671074583530171</v>
      </c>
      <c r="AC52" s="25">
        <v>41.659593933333333</v>
      </c>
      <c r="AD52" s="25">
        <v>15.678582333333333</v>
      </c>
      <c r="AE52" s="27">
        <v>0.48972395190932244</v>
      </c>
      <c r="AF52" s="27">
        <v>6.2359953703703699</v>
      </c>
      <c r="AG52" s="24">
        <v>3.100175124191912</v>
      </c>
      <c r="AH52" s="25">
        <v>226.84667567466414</v>
      </c>
      <c r="AI52" s="25">
        <v>73.177469632286176</v>
      </c>
      <c r="AJ52" s="25">
        <v>0.55670869229198761</v>
      </c>
      <c r="AK52" s="25">
        <v>0.17958620421950772</v>
      </c>
      <c r="AL52" s="2" t="s">
        <v>178</v>
      </c>
    </row>
    <row r="53" spans="1:38" s="3" customFormat="1" x14ac:dyDescent="0.25">
      <c r="A53" s="12" t="s">
        <v>21</v>
      </c>
      <c r="B53" s="17" t="s">
        <v>68</v>
      </c>
      <c r="C53" s="43" t="s">
        <v>224</v>
      </c>
      <c r="D53" s="9" t="s">
        <v>55</v>
      </c>
      <c r="E53" s="2" t="s">
        <v>42</v>
      </c>
      <c r="F53" s="17" t="s">
        <v>32</v>
      </c>
      <c r="G53" s="12">
        <v>9373</v>
      </c>
      <c r="H53" s="36">
        <v>1.5430000000000001E-4</v>
      </c>
      <c r="I53" s="36">
        <v>2.8623899999999998E-4</v>
      </c>
      <c r="J53" s="37">
        <v>0.53905999999999998</v>
      </c>
      <c r="K53" s="12" t="s">
        <v>41</v>
      </c>
      <c r="L53" s="4">
        <v>59</v>
      </c>
      <c r="M53" s="44">
        <v>42</v>
      </c>
      <c r="N53" s="12" t="s">
        <v>41</v>
      </c>
      <c r="O53" s="2" t="s">
        <v>41</v>
      </c>
      <c r="P53" s="3" t="s">
        <v>159</v>
      </c>
      <c r="Q53" s="24">
        <v>17.271428571428622</v>
      </c>
      <c r="R53" s="24">
        <v>-13.125333333333336</v>
      </c>
      <c r="S53" s="24">
        <v>12.522333333333334</v>
      </c>
      <c r="T53" s="27">
        <v>13.715577255674559</v>
      </c>
      <c r="U53" s="27">
        <v>13.600732989142573</v>
      </c>
      <c r="V53" s="27">
        <v>13.658155122408566</v>
      </c>
      <c r="W53" s="27">
        <v>20.743871489443897</v>
      </c>
      <c r="X53" s="27">
        <v>20.1040376350341</v>
      </c>
      <c r="Y53" s="27">
        <v>20.423954562238997</v>
      </c>
      <c r="Z53" s="27">
        <v>57.492042676912128</v>
      </c>
      <c r="AA53" s="27">
        <v>56.798872306760423</v>
      </c>
      <c r="AB53" s="27">
        <v>57.145457491836275</v>
      </c>
      <c r="AC53" s="25">
        <v>42.885701600000004</v>
      </c>
      <c r="AD53" s="25">
        <v>16.033745066666668</v>
      </c>
      <c r="AE53" s="27">
        <v>0.23683583692018689</v>
      </c>
      <c r="AF53" s="27">
        <v>6.5026083968941109</v>
      </c>
      <c r="AG53" s="24">
        <v>3.1209918506421466</v>
      </c>
      <c r="AH53" s="25">
        <v>482.87401273597379</v>
      </c>
      <c r="AI53" s="25">
        <v>154.74246055393817</v>
      </c>
      <c r="AJ53" s="25">
        <v>0.5495961387392867</v>
      </c>
      <c r="AK53" s="25">
        <v>0.17612432348054782</v>
      </c>
      <c r="AL53" s="2" t="s">
        <v>236</v>
      </c>
    </row>
    <row r="54" spans="1:38" s="3" customFormat="1" x14ac:dyDescent="0.25">
      <c r="A54" s="17" t="s">
        <v>104</v>
      </c>
      <c r="B54" s="17" t="s">
        <v>125</v>
      </c>
      <c r="C54" s="43" t="s">
        <v>225</v>
      </c>
      <c r="D54" s="45" t="s">
        <v>81</v>
      </c>
      <c r="E54" s="2" t="s">
        <v>42</v>
      </c>
      <c r="F54" s="17" t="s">
        <v>126</v>
      </c>
      <c r="G54" s="12">
        <v>166610</v>
      </c>
      <c r="H54" s="36">
        <v>3.81365E-3</v>
      </c>
      <c r="I54" s="36">
        <v>3.9827500000000002E-3</v>
      </c>
      <c r="J54" s="37">
        <v>0.957542</v>
      </c>
      <c r="K54" s="12" t="s">
        <v>51</v>
      </c>
      <c r="L54" s="4">
        <v>41</v>
      </c>
      <c r="M54" s="44">
        <v>31</v>
      </c>
      <c r="N54" s="12" t="s">
        <v>51</v>
      </c>
      <c r="O54" s="2" t="s">
        <v>51</v>
      </c>
      <c r="Q54" s="24"/>
      <c r="R54" s="24"/>
      <c r="S54" s="24"/>
      <c r="T54" s="27"/>
      <c r="U54" s="27"/>
      <c r="V54" s="27"/>
      <c r="W54" s="27"/>
      <c r="X54" s="27"/>
      <c r="Y54" s="27"/>
      <c r="Z54" s="27"/>
      <c r="AA54" s="27"/>
      <c r="AB54" s="27"/>
      <c r="AC54" s="25"/>
      <c r="AD54" s="25"/>
      <c r="AE54" s="27"/>
      <c r="AF54" s="27"/>
      <c r="AG54" s="24"/>
      <c r="AH54" s="25"/>
      <c r="AI54" s="25"/>
      <c r="AJ54" s="25"/>
      <c r="AK54" s="25"/>
      <c r="AL54" s="2"/>
    </row>
    <row r="55" spans="1:38" s="3" customFormat="1" x14ac:dyDescent="0.25">
      <c r="A55" s="2" t="s">
        <v>22</v>
      </c>
      <c r="B55" s="17" t="s">
        <v>69</v>
      </c>
      <c r="C55" s="43" t="s">
        <v>226</v>
      </c>
      <c r="D55" s="23" t="s">
        <v>79</v>
      </c>
      <c r="E55" s="2" t="s">
        <v>42</v>
      </c>
      <c r="F55" s="17" t="s">
        <v>33</v>
      </c>
      <c r="G55" s="12">
        <v>30546</v>
      </c>
      <c r="H55" s="36">
        <v>4.2098500000000002E-4</v>
      </c>
      <c r="I55" s="36">
        <v>7.29768E-4</v>
      </c>
      <c r="J55" s="37">
        <v>0.57687500000000003</v>
      </c>
      <c r="K55" s="12" t="s">
        <v>41</v>
      </c>
      <c r="L55" s="4">
        <v>69</v>
      </c>
      <c r="M55" s="31"/>
      <c r="N55" s="12" t="s">
        <v>41</v>
      </c>
      <c r="O55" s="2" t="s">
        <v>41</v>
      </c>
      <c r="P55" s="3" t="s">
        <v>159</v>
      </c>
      <c r="Q55" s="24">
        <v>4.1868131868131888</v>
      </c>
      <c r="R55" s="24">
        <v>-13.941666666666668</v>
      </c>
      <c r="S55" s="24">
        <v>10.086</v>
      </c>
      <c r="T55" s="27">
        <v>9.3409671070575371</v>
      </c>
      <c r="U55" s="27">
        <v>9.2977579585846435</v>
      </c>
      <c r="V55" s="27">
        <v>9.3193625328210903</v>
      </c>
      <c r="W55" s="27">
        <v>-43.517476066538443</v>
      </c>
      <c r="X55" s="27">
        <v>-41.841128519503393</v>
      </c>
      <c r="Y55" s="27">
        <v>-42.679302293020918</v>
      </c>
      <c r="Z55" s="27">
        <v>-9.8425267334982305</v>
      </c>
      <c r="AA55" s="27">
        <v>-7.8561678786933422</v>
      </c>
      <c r="AB55" s="27">
        <v>-8.8493473060957868</v>
      </c>
      <c r="AC55" s="25">
        <v>37.917703600000003</v>
      </c>
      <c r="AD55" s="25">
        <v>14.332695666666668</v>
      </c>
      <c r="AE55" s="27">
        <v>0.28227096102511995</v>
      </c>
      <c r="AF55" s="27">
        <v>5.1671910148674858</v>
      </c>
      <c r="AG55" s="24">
        <v>3.086246757930633</v>
      </c>
      <c r="AH55" s="25">
        <v>358.21565172503989</v>
      </c>
      <c r="AI55" s="25">
        <v>116.06028164965863</v>
      </c>
      <c r="AJ55" s="25">
        <v>0.61151380396847355</v>
      </c>
      <c r="AK55" s="25">
        <v>0.19812775901738769</v>
      </c>
      <c r="AL55" s="2" t="s">
        <v>236</v>
      </c>
    </row>
    <row r="56" spans="1:38" s="3" customFormat="1" x14ac:dyDescent="0.25">
      <c r="A56" s="18" t="s">
        <v>105</v>
      </c>
      <c r="B56" s="17"/>
      <c r="C56" s="46" t="s">
        <v>227</v>
      </c>
      <c r="D56" s="45" t="s">
        <v>78</v>
      </c>
      <c r="E56" s="2"/>
      <c r="F56" s="18" t="s">
        <v>127</v>
      </c>
      <c r="G56" s="12"/>
      <c r="H56" s="36"/>
      <c r="I56" s="36"/>
      <c r="J56" s="37"/>
      <c r="K56" s="12"/>
      <c r="L56" s="4">
        <v>75</v>
      </c>
      <c r="M56" s="42">
        <v>50</v>
      </c>
      <c r="N56" s="12" t="s">
        <v>41</v>
      </c>
      <c r="O56" s="2" t="s">
        <v>41</v>
      </c>
      <c r="Q56" s="24"/>
      <c r="R56" s="24"/>
      <c r="S56" s="24"/>
      <c r="T56" s="27"/>
      <c r="U56" s="27"/>
      <c r="V56" s="27"/>
      <c r="W56" s="27"/>
      <c r="X56" s="27"/>
      <c r="Y56" s="27"/>
      <c r="Z56" s="27"/>
      <c r="AA56" s="27"/>
      <c r="AB56" s="27"/>
      <c r="AC56" s="25"/>
      <c r="AD56" s="25"/>
      <c r="AE56" s="27"/>
      <c r="AF56" s="27"/>
      <c r="AG56" s="24"/>
      <c r="AH56" s="25"/>
      <c r="AI56" s="25"/>
      <c r="AJ56" s="25"/>
      <c r="AK56" s="25"/>
      <c r="AL56" s="2"/>
    </row>
    <row r="57" spans="1:38" s="3" customFormat="1" x14ac:dyDescent="0.25">
      <c r="A57" s="18" t="s">
        <v>106</v>
      </c>
      <c r="B57" s="17"/>
      <c r="C57" s="46" t="s">
        <v>228</v>
      </c>
      <c r="D57" s="45" t="s">
        <v>81</v>
      </c>
      <c r="E57" s="2"/>
      <c r="F57" s="18" t="s">
        <v>127</v>
      </c>
      <c r="G57" s="12"/>
      <c r="H57" s="36"/>
      <c r="I57" s="36"/>
      <c r="J57" s="37"/>
      <c r="K57" s="12"/>
      <c r="L57" s="4">
        <v>50</v>
      </c>
      <c r="M57" s="42">
        <v>32</v>
      </c>
      <c r="N57" s="12" t="s">
        <v>55</v>
      </c>
      <c r="O57" s="2" t="s">
        <v>55</v>
      </c>
      <c r="Q57" s="24"/>
      <c r="R57" s="24"/>
      <c r="S57" s="24"/>
      <c r="T57" s="27"/>
      <c r="U57" s="27"/>
      <c r="V57" s="27"/>
      <c r="W57" s="27"/>
      <c r="X57" s="27"/>
      <c r="Y57" s="27"/>
      <c r="Z57" s="27"/>
      <c r="AA57" s="27"/>
      <c r="AB57" s="27"/>
      <c r="AC57" s="25"/>
      <c r="AD57" s="25"/>
      <c r="AE57" s="27"/>
      <c r="AF57" s="27"/>
      <c r="AG57" s="24"/>
      <c r="AH57" s="25"/>
      <c r="AI57" s="25"/>
      <c r="AJ57" s="25"/>
      <c r="AK57" s="25"/>
      <c r="AL57" s="2"/>
    </row>
    <row r="58" spans="1:38" s="3" customFormat="1" x14ac:dyDescent="0.25">
      <c r="A58" s="18" t="s">
        <v>107</v>
      </c>
      <c r="B58" s="17"/>
      <c r="C58" s="18"/>
      <c r="D58" s="45" t="s">
        <v>78</v>
      </c>
      <c r="E58" s="2"/>
      <c r="F58" s="18" t="s">
        <v>34</v>
      </c>
      <c r="G58" s="12"/>
      <c r="H58" s="36"/>
      <c r="I58" s="36"/>
      <c r="J58" s="37"/>
      <c r="K58" s="12"/>
      <c r="L58" s="4">
        <v>64</v>
      </c>
      <c r="M58" s="42">
        <v>43</v>
      </c>
      <c r="N58" s="12" t="s">
        <v>41</v>
      </c>
      <c r="O58" s="2" t="s">
        <v>41</v>
      </c>
      <c r="Q58" s="24"/>
      <c r="R58" s="24"/>
      <c r="S58" s="24"/>
      <c r="T58" s="27"/>
      <c r="U58" s="27"/>
      <c r="V58" s="27"/>
      <c r="W58" s="27"/>
      <c r="X58" s="27"/>
      <c r="Y58" s="27"/>
      <c r="Z58" s="27"/>
      <c r="AA58" s="27"/>
      <c r="AB58" s="27"/>
      <c r="AC58" s="25"/>
      <c r="AD58" s="25"/>
      <c r="AE58" s="27"/>
      <c r="AF58" s="27"/>
      <c r="AG58" s="24"/>
      <c r="AH58" s="25"/>
      <c r="AI58" s="25"/>
      <c r="AJ58" s="25"/>
      <c r="AK58" s="25"/>
      <c r="AL58" s="2"/>
    </row>
    <row r="59" spans="1:38" s="3" customFormat="1" x14ac:dyDescent="0.25">
      <c r="A59" s="18" t="s">
        <v>108</v>
      </c>
      <c r="B59" s="17"/>
      <c r="C59" s="17"/>
      <c r="D59" s="45" t="s">
        <v>77</v>
      </c>
      <c r="E59" s="2"/>
      <c r="F59" s="18" t="s">
        <v>34</v>
      </c>
      <c r="G59" s="12"/>
      <c r="H59" s="36"/>
      <c r="I59" s="36"/>
      <c r="J59" s="37"/>
      <c r="K59" s="12"/>
      <c r="L59" s="4">
        <v>64</v>
      </c>
      <c r="M59" s="42">
        <v>48</v>
      </c>
      <c r="N59" s="12" t="s">
        <v>41</v>
      </c>
      <c r="O59" s="2" t="s">
        <v>41</v>
      </c>
      <c r="Q59" s="24"/>
      <c r="R59" s="24"/>
      <c r="S59" s="24"/>
      <c r="T59" s="27"/>
      <c r="U59" s="27"/>
      <c r="V59" s="27"/>
      <c r="W59" s="27"/>
      <c r="X59" s="27"/>
      <c r="Y59" s="27"/>
      <c r="Z59" s="27"/>
      <c r="AA59" s="27"/>
      <c r="AB59" s="27"/>
      <c r="AC59" s="25"/>
      <c r="AD59" s="25"/>
      <c r="AE59" s="27"/>
      <c r="AF59" s="27"/>
      <c r="AG59" s="24"/>
      <c r="AH59" s="25"/>
      <c r="AI59" s="25"/>
      <c r="AJ59" s="25"/>
      <c r="AK59" s="25"/>
      <c r="AL59" s="2"/>
    </row>
    <row r="60" spans="1:38" s="3" customFormat="1" x14ac:dyDescent="0.25">
      <c r="A60" s="18" t="s">
        <v>109</v>
      </c>
      <c r="B60" s="17"/>
      <c r="C60" s="43" t="s">
        <v>229</v>
      </c>
      <c r="D60" s="45" t="s">
        <v>81</v>
      </c>
      <c r="E60" s="2"/>
      <c r="F60" s="18" t="s">
        <v>128</v>
      </c>
      <c r="G60" s="12"/>
      <c r="H60" s="36"/>
      <c r="I60" s="36"/>
      <c r="J60" s="37"/>
      <c r="K60" s="12"/>
      <c r="L60" s="4">
        <v>32</v>
      </c>
      <c r="M60" s="42">
        <v>24</v>
      </c>
      <c r="N60" s="12" t="s">
        <v>51</v>
      </c>
      <c r="O60" s="2" t="s">
        <v>51</v>
      </c>
      <c r="Q60" s="24"/>
      <c r="R60" s="24"/>
      <c r="S60" s="24"/>
      <c r="T60" s="27"/>
      <c r="U60" s="27"/>
      <c r="V60" s="27"/>
      <c r="W60" s="27"/>
      <c r="X60" s="27"/>
      <c r="Y60" s="27"/>
      <c r="Z60" s="27"/>
      <c r="AA60" s="27"/>
      <c r="AB60" s="27"/>
      <c r="AC60" s="25"/>
      <c r="AD60" s="25"/>
      <c r="AE60" s="27"/>
      <c r="AF60" s="27"/>
      <c r="AG60" s="24"/>
      <c r="AH60" s="25"/>
      <c r="AI60" s="25"/>
      <c r="AJ60" s="25"/>
      <c r="AK60" s="25"/>
      <c r="AL60" s="2"/>
    </row>
    <row r="61" spans="1:38" s="3" customFormat="1" x14ac:dyDescent="0.25">
      <c r="A61" s="2" t="s">
        <v>23</v>
      </c>
      <c r="B61" s="17" t="s">
        <v>70</v>
      </c>
      <c r="C61" s="17"/>
      <c r="D61" s="23" t="s">
        <v>79</v>
      </c>
      <c r="E61" s="2" t="s">
        <v>46</v>
      </c>
      <c r="F61" s="17" t="s">
        <v>34</v>
      </c>
      <c r="G61" s="12">
        <v>155657</v>
      </c>
      <c r="H61" s="36">
        <v>2.15373E-3</v>
      </c>
      <c r="I61" s="36">
        <v>3.5531999999999998E-3</v>
      </c>
      <c r="J61" s="37">
        <v>0.60613799999999995</v>
      </c>
      <c r="K61" s="12" t="s">
        <v>41</v>
      </c>
      <c r="L61" s="4">
        <v>64</v>
      </c>
      <c r="M61" s="31"/>
      <c r="N61" s="12" t="s">
        <v>41</v>
      </c>
      <c r="O61" s="2" t="s">
        <v>41</v>
      </c>
      <c r="P61" s="3" t="s">
        <v>159</v>
      </c>
      <c r="Q61" s="24">
        <v>3.4416243654822334</v>
      </c>
      <c r="R61" s="24">
        <v>-12.978333333333333</v>
      </c>
      <c r="S61" s="24">
        <v>13.324</v>
      </c>
      <c r="T61" s="27">
        <v>10.333579826987098</v>
      </c>
      <c r="U61" s="27"/>
      <c r="V61" s="27">
        <v>10.333579826987098</v>
      </c>
      <c r="W61" s="27">
        <v>24.543137059071629</v>
      </c>
      <c r="X61" s="27"/>
      <c r="Y61" s="27">
        <v>24.543137059071629</v>
      </c>
      <c r="Z61" s="27">
        <v>70.80471242918037</v>
      </c>
      <c r="AA61" s="27"/>
      <c r="AB61" s="27">
        <v>70.80471242918037</v>
      </c>
      <c r="AC61" s="25">
        <v>39.340749500000001</v>
      </c>
      <c r="AD61" s="25">
        <v>14.893180366666668</v>
      </c>
      <c r="AE61" s="27">
        <v>0.25368021201413427</v>
      </c>
      <c r="AF61" s="27">
        <v>5.3421065513584072</v>
      </c>
      <c r="AG61" s="24">
        <v>3.0822910309972236</v>
      </c>
      <c r="AH61" s="25">
        <v>413.54690025049388</v>
      </c>
      <c r="AI61" s="25">
        <v>134.19081785501203</v>
      </c>
      <c r="AJ61" s="25">
        <v>0.6136897046415194</v>
      </c>
      <c r="AK61" s="25">
        <v>0.19913466483526834</v>
      </c>
      <c r="AL61" s="2" t="s">
        <v>236</v>
      </c>
    </row>
    <row r="62" spans="1:38" s="3" customFormat="1" x14ac:dyDescent="0.25">
      <c r="A62" s="18" t="s">
        <v>110</v>
      </c>
      <c r="B62" s="17"/>
      <c r="C62" s="46" t="s">
        <v>230</v>
      </c>
      <c r="D62" s="45" t="s">
        <v>78</v>
      </c>
      <c r="E62" s="2"/>
      <c r="F62" s="18" t="s">
        <v>31</v>
      </c>
      <c r="G62" s="12"/>
      <c r="H62" s="36"/>
      <c r="I62" s="36"/>
      <c r="J62" s="37"/>
      <c r="K62" s="12"/>
      <c r="L62" s="4">
        <v>66</v>
      </c>
      <c r="M62" s="42">
        <v>44</v>
      </c>
      <c r="N62" s="12" t="s">
        <v>41</v>
      </c>
      <c r="O62" s="2" t="s">
        <v>41</v>
      </c>
      <c r="Q62" s="24"/>
      <c r="R62" s="24"/>
      <c r="S62" s="24"/>
      <c r="T62" s="27"/>
      <c r="U62" s="27"/>
      <c r="V62" s="27"/>
      <c r="W62" s="27"/>
      <c r="X62" s="27"/>
      <c r="Y62" s="27"/>
      <c r="Z62" s="27"/>
      <c r="AA62" s="27"/>
      <c r="AB62" s="27"/>
      <c r="AC62" s="25"/>
      <c r="AD62" s="25"/>
      <c r="AE62" s="27"/>
      <c r="AF62" s="27"/>
      <c r="AG62" s="24"/>
      <c r="AH62" s="25"/>
      <c r="AI62" s="25"/>
      <c r="AJ62" s="25"/>
      <c r="AK62" s="25"/>
      <c r="AL62" s="2"/>
    </row>
    <row r="63" spans="1:38" s="3" customFormat="1" x14ac:dyDescent="0.25">
      <c r="A63" s="12" t="s">
        <v>24</v>
      </c>
      <c r="B63" s="17" t="s">
        <v>24</v>
      </c>
      <c r="C63" s="46" t="s">
        <v>231</v>
      </c>
      <c r="D63" s="23" t="s">
        <v>131</v>
      </c>
      <c r="E63" s="3" t="s">
        <v>56</v>
      </c>
      <c r="F63" s="17" t="s">
        <v>83</v>
      </c>
      <c r="G63" s="12">
        <v>4519</v>
      </c>
      <c r="H63" s="36">
        <v>5.4307300000000001E-5</v>
      </c>
      <c r="I63" s="36">
        <v>7.8079199999999996E-5</v>
      </c>
      <c r="J63" s="37">
        <v>0.69554099999999996</v>
      </c>
      <c r="K63" s="12" t="s">
        <v>41</v>
      </c>
      <c r="L63" s="4" t="s">
        <v>154</v>
      </c>
      <c r="M63" s="31"/>
      <c r="N63" s="2" t="s">
        <v>55</v>
      </c>
      <c r="O63" s="2" t="s">
        <v>41</v>
      </c>
      <c r="P63" s="3" t="s">
        <v>162</v>
      </c>
      <c r="Q63" s="24">
        <v>3.613445378151229</v>
      </c>
      <c r="R63" s="24">
        <v>-14.127000000000001</v>
      </c>
      <c r="S63" s="24">
        <v>10.801666666666668</v>
      </c>
      <c r="T63" s="27">
        <v>12.978541902787262</v>
      </c>
      <c r="U63" s="27"/>
      <c r="V63" s="27">
        <v>12.978541902787262</v>
      </c>
      <c r="W63" s="27">
        <v>-8.6879402691237839</v>
      </c>
      <c r="X63" s="27"/>
      <c r="Y63" s="27">
        <v>-8.6879402691237839</v>
      </c>
      <c r="Z63" s="27">
        <v>25.606796670758644</v>
      </c>
      <c r="AA63" s="27"/>
      <c r="AB63" s="27">
        <v>25.606796670758644</v>
      </c>
      <c r="AC63" s="25">
        <v>42.515451133333329</v>
      </c>
      <c r="AD63" s="25">
        <v>15.687330533333332</v>
      </c>
      <c r="AE63" s="27">
        <v>0.21834202521956333</v>
      </c>
      <c r="AF63" s="27">
        <v>5.7549446353570071</v>
      </c>
      <c r="AG63" s="24">
        <v>3.1622030306057147</v>
      </c>
      <c r="AH63" s="25">
        <v>519.25201408911926</v>
      </c>
      <c r="AI63" s="25">
        <v>164.22287678565121</v>
      </c>
      <c r="AJ63" s="25">
        <v>0.61563655006236628</v>
      </c>
      <c r="AK63" s="25">
        <v>0.19470623620591926</v>
      </c>
      <c r="AL63" s="2" t="s">
        <v>236</v>
      </c>
    </row>
    <row r="64" spans="1:38" s="3" customFormat="1" x14ac:dyDescent="0.25">
      <c r="A64" s="3" t="s">
        <v>25</v>
      </c>
      <c r="B64" s="17" t="s">
        <v>25</v>
      </c>
      <c r="C64" s="46" t="s">
        <v>231</v>
      </c>
      <c r="D64" s="23" t="s">
        <v>132</v>
      </c>
      <c r="E64" s="3" t="s">
        <v>56</v>
      </c>
      <c r="F64" s="17" t="s">
        <v>83</v>
      </c>
      <c r="G64" s="12">
        <v>1322</v>
      </c>
      <c r="H64" s="36">
        <v>1.13749E-5</v>
      </c>
      <c r="I64" s="36">
        <v>2.2279699999999999E-5</v>
      </c>
      <c r="J64" s="37">
        <v>0.51054999999999995</v>
      </c>
      <c r="K64" s="12" t="s">
        <v>55</v>
      </c>
      <c r="L64" s="4" t="s">
        <v>154</v>
      </c>
      <c r="M64" s="31"/>
      <c r="N64" s="2" t="s">
        <v>55</v>
      </c>
      <c r="O64" s="2" t="s">
        <v>55</v>
      </c>
      <c r="P64" s="2" t="s">
        <v>163</v>
      </c>
      <c r="Q64" s="24">
        <v>1.8063314711359486</v>
      </c>
      <c r="R64" s="24">
        <v>-14.766333333333334</v>
      </c>
      <c r="S64" s="24">
        <v>9.8899999999999988</v>
      </c>
      <c r="T64" s="27">
        <v>13.179947933746311</v>
      </c>
      <c r="U64" s="27"/>
      <c r="V64" s="27">
        <v>13.179947933746311</v>
      </c>
      <c r="W64" s="27">
        <v>-50.901043594334674</v>
      </c>
      <c r="X64" s="27"/>
      <c r="Y64" s="27">
        <v>-50.901043594334674</v>
      </c>
      <c r="Z64" s="27">
        <v>-18.591556590002813</v>
      </c>
      <c r="AA64" s="27"/>
      <c r="AB64" s="27">
        <v>-18.591556590002813</v>
      </c>
      <c r="AC64" s="25">
        <v>24.043150033333333</v>
      </c>
      <c r="AD64" s="25">
        <v>8.5711184000000014</v>
      </c>
      <c r="AE64" s="27">
        <v>0.16081840451873849</v>
      </c>
      <c r="AF64" s="27">
        <v>4.1675662572721404</v>
      </c>
      <c r="AG64" s="24">
        <v>3.2735965425842082</v>
      </c>
      <c r="AH64" s="25">
        <v>398.67990823205116</v>
      </c>
      <c r="AI64" s="25">
        <v>121.82142852403328</v>
      </c>
      <c r="AJ64" s="25">
        <v>0.48075920391546567</v>
      </c>
      <c r="AK64" s="25">
        <v>0.14690174194323913</v>
      </c>
      <c r="AL64" s="2" t="s">
        <v>236</v>
      </c>
    </row>
    <row r="65" spans="1:38" s="3" customFormat="1" x14ac:dyDescent="0.25">
      <c r="A65" s="3" t="s">
        <v>26</v>
      </c>
      <c r="B65" s="17" t="s">
        <v>26</v>
      </c>
      <c r="C65" s="17" t="s">
        <v>182</v>
      </c>
      <c r="D65" s="23" t="s">
        <v>132</v>
      </c>
      <c r="E65" s="3" t="s">
        <v>46</v>
      </c>
      <c r="F65" s="18" t="s">
        <v>71</v>
      </c>
      <c r="G65" s="12">
        <v>395898</v>
      </c>
      <c r="H65" s="36">
        <v>5.6212299999999996E-3</v>
      </c>
      <c r="I65" s="36">
        <v>9.4098099999999994E-3</v>
      </c>
      <c r="J65" s="37">
        <v>0.59738000000000002</v>
      </c>
      <c r="K65" s="12" t="s">
        <v>41</v>
      </c>
      <c r="L65" s="4" t="s">
        <v>154</v>
      </c>
      <c r="M65" s="31"/>
      <c r="N65" s="2" t="s">
        <v>55</v>
      </c>
      <c r="O65" s="2" t="s">
        <v>41</v>
      </c>
      <c r="P65" s="2" t="s">
        <v>163</v>
      </c>
      <c r="Q65" s="24">
        <v>4.7966631908237485</v>
      </c>
      <c r="R65" s="24">
        <v>-14.331666666666669</v>
      </c>
      <c r="S65" s="24">
        <v>9.424666666666667</v>
      </c>
      <c r="T65" s="27">
        <v>14.740912971222322</v>
      </c>
      <c r="U65" s="27"/>
      <c r="V65" s="27">
        <v>14.740912971222322</v>
      </c>
      <c r="W65" s="27">
        <v>-25.209867084688973</v>
      </c>
      <c r="X65" s="27">
        <v>-26.415975780200718</v>
      </c>
      <c r="Y65" s="27">
        <v>-25.812921432444845</v>
      </c>
      <c r="Z65" s="27">
        <v>11.850755948676884</v>
      </c>
      <c r="AA65" s="27">
        <v>10.421598438097227</v>
      </c>
      <c r="AB65" s="27">
        <v>11.136177193387056</v>
      </c>
      <c r="AC65" s="25">
        <v>38.182291766666665</v>
      </c>
      <c r="AD65" s="25">
        <v>14.536685333333333</v>
      </c>
      <c r="AE65" s="27">
        <v>0.19866624568380606</v>
      </c>
      <c r="AF65" s="27">
        <v>5.4471661932099575</v>
      </c>
      <c r="AG65" s="24">
        <v>3.0654818084512114</v>
      </c>
      <c r="AH65" s="25">
        <v>512.51506948576093</v>
      </c>
      <c r="AI65" s="25">
        <v>167.24889132005049</v>
      </c>
      <c r="AJ65" s="25">
        <v>0.58413081855084481</v>
      </c>
      <c r="AK65" s="25">
        <v>0.19061923756998259</v>
      </c>
      <c r="AL65" s="2" t="s">
        <v>236</v>
      </c>
    </row>
    <row r="66" spans="1:38" s="3" customFormat="1" x14ac:dyDescent="0.25">
      <c r="A66" s="3" t="s">
        <v>72</v>
      </c>
      <c r="B66" s="17" t="s">
        <v>72</v>
      </c>
      <c r="C66" s="43" t="s">
        <v>232</v>
      </c>
      <c r="D66" s="9" t="s">
        <v>180</v>
      </c>
      <c r="E66" s="2" t="s">
        <v>46</v>
      </c>
      <c r="F66" s="17" t="s">
        <v>88</v>
      </c>
      <c r="G66" s="12">
        <v>15018</v>
      </c>
      <c r="H66" s="36">
        <v>3.3428800000000002E-4</v>
      </c>
      <c r="I66" s="36">
        <v>3.6534000000000002E-4</v>
      </c>
      <c r="J66" s="37">
        <v>0.91500499999999996</v>
      </c>
      <c r="K66" s="12" t="s">
        <v>51</v>
      </c>
      <c r="L66" s="4">
        <v>21</v>
      </c>
      <c r="M66" s="31"/>
      <c r="N66" s="12" t="s">
        <v>51</v>
      </c>
      <c r="O66" s="2" t="s">
        <v>51</v>
      </c>
      <c r="P66" s="3" t="s">
        <v>161</v>
      </c>
      <c r="Q66" s="24">
        <v>11.297709923664168</v>
      </c>
      <c r="R66" s="24">
        <v>-13.915333333333335</v>
      </c>
      <c r="S66" s="24">
        <v>11.170666666666667</v>
      </c>
      <c r="T66" s="27">
        <v>15.089810722324346</v>
      </c>
      <c r="U66" s="27">
        <v>14.542279870779762</v>
      </c>
      <c r="V66" s="27">
        <v>14.816045296552055</v>
      </c>
      <c r="W66" s="27">
        <v>-16.785122459653024</v>
      </c>
      <c r="X66" s="27"/>
      <c r="Y66" s="27">
        <v>-16.785122459653024</v>
      </c>
      <c r="Z66" s="27">
        <v>21.833510488454991</v>
      </c>
      <c r="AA66" s="27"/>
      <c r="AB66" s="27">
        <v>21.833510488454991</v>
      </c>
      <c r="AC66" s="25">
        <v>43.49511686666667</v>
      </c>
      <c r="AD66" s="25">
        <v>16.410352366666668</v>
      </c>
      <c r="AE66" s="27">
        <v>0.24393812636474524</v>
      </c>
      <c r="AF66" s="27">
        <v>5.7045410471881066</v>
      </c>
      <c r="AG66" s="24">
        <v>3.0922935591295655</v>
      </c>
      <c r="AH66" s="25">
        <v>475.47704018060358</v>
      </c>
      <c r="AI66" s="25">
        <v>153.76594629578256</v>
      </c>
      <c r="AJ66" s="25">
        <v>0.635387324280691</v>
      </c>
      <c r="AK66" s="25">
        <v>0.20547981274817254</v>
      </c>
      <c r="AL66" s="2" t="s">
        <v>236</v>
      </c>
    </row>
    <row r="67" spans="1:38" s="3" customFormat="1" x14ac:dyDescent="0.25">
      <c r="A67" s="3" t="s">
        <v>73</v>
      </c>
      <c r="B67" s="17" t="s">
        <v>73</v>
      </c>
      <c r="C67" s="18" t="s">
        <v>233</v>
      </c>
      <c r="D67" s="23" t="s">
        <v>133</v>
      </c>
      <c r="E67" s="2" t="s">
        <v>46</v>
      </c>
      <c r="F67" s="17" t="s">
        <v>88</v>
      </c>
      <c r="G67" s="12">
        <v>28794</v>
      </c>
      <c r="H67" s="36">
        <v>6.2324600000000004E-4</v>
      </c>
      <c r="I67" s="36">
        <v>6.7921500000000005E-4</v>
      </c>
      <c r="J67" s="37">
        <v>0.91759800000000002</v>
      </c>
      <c r="K67" s="12" t="s">
        <v>51</v>
      </c>
      <c r="L67" s="4">
        <v>31</v>
      </c>
      <c r="M67" s="31"/>
      <c r="N67" s="12" t="s">
        <v>51</v>
      </c>
      <c r="O67" s="2" t="s">
        <v>51</v>
      </c>
      <c r="P67" s="3" t="s">
        <v>161</v>
      </c>
      <c r="Q67" s="24">
        <v>14.724576271186384</v>
      </c>
      <c r="R67" s="24">
        <v>-13.626666666666665</v>
      </c>
      <c r="S67" s="24">
        <v>11.158999999999999</v>
      </c>
      <c r="T67" s="27">
        <v>14.714563682388103</v>
      </c>
      <c r="U67" s="27"/>
      <c r="V67" s="27">
        <v>14.714563682388103</v>
      </c>
      <c r="W67" s="27">
        <v>-22.144420835927047</v>
      </c>
      <c r="X67" s="27">
        <v>-22.392620988614166</v>
      </c>
      <c r="Y67" s="27">
        <v>-22.268520912270606</v>
      </c>
      <c r="Z67" s="27">
        <v>15.483103137615362</v>
      </c>
      <c r="AA67" s="27">
        <v>15.189002685757407</v>
      </c>
      <c r="AB67" s="27">
        <v>15.336052911686384</v>
      </c>
      <c r="AC67" s="25">
        <v>41.512866699999996</v>
      </c>
      <c r="AD67" s="25">
        <v>15.5328923</v>
      </c>
      <c r="AE67" s="27">
        <v>0.24863930554553976</v>
      </c>
      <c r="AF67" s="27">
        <v>5.4671577481410782</v>
      </c>
      <c r="AG67" s="24">
        <v>3.1180381009844687</v>
      </c>
      <c r="AH67" s="25">
        <v>445.22718410823069</v>
      </c>
      <c r="AI67" s="25">
        <v>142.79220154139591</v>
      </c>
      <c r="AJ67" s="25">
        <v>0.63276124774515363</v>
      </c>
      <c r="AK67" s="25">
        <v>0.20293767955023839</v>
      </c>
      <c r="AL67" s="2" t="s">
        <v>236</v>
      </c>
    </row>
    <row r="68" spans="1:38" s="3" customFormat="1" x14ac:dyDescent="0.25">
      <c r="A68" s="3" t="s">
        <v>74</v>
      </c>
      <c r="B68" s="17" t="s">
        <v>74</v>
      </c>
      <c r="C68" s="18" t="s">
        <v>234</v>
      </c>
      <c r="D68" s="23" t="s">
        <v>134</v>
      </c>
      <c r="E68" s="2" t="s">
        <v>42</v>
      </c>
      <c r="F68" s="17" t="s">
        <v>88</v>
      </c>
      <c r="G68" s="12">
        <v>19451</v>
      </c>
      <c r="H68" s="36">
        <v>2.7441899999999998E-4</v>
      </c>
      <c r="I68" s="36">
        <v>4.4477200000000002E-4</v>
      </c>
      <c r="J68" s="37">
        <v>0.61698799999999998</v>
      </c>
      <c r="K68" s="12" t="s">
        <v>41</v>
      </c>
      <c r="L68" s="4">
        <v>57</v>
      </c>
      <c r="M68" s="44">
        <v>36</v>
      </c>
      <c r="N68" s="12" t="s">
        <v>41</v>
      </c>
      <c r="O68" s="2" t="s">
        <v>41</v>
      </c>
      <c r="P68" s="3" t="s">
        <v>161</v>
      </c>
      <c r="Q68" s="24">
        <v>11.524008350730695</v>
      </c>
      <c r="R68" s="24">
        <v>-13.354999999999999</v>
      </c>
      <c r="S68" s="24">
        <v>11.741333333333335</v>
      </c>
      <c r="T68" s="27">
        <v>14.034088691725422</v>
      </c>
      <c r="U68" s="27"/>
      <c r="V68" s="27">
        <v>14.034088691725422</v>
      </c>
      <c r="W68" s="27">
        <v>-0.71158406150773068</v>
      </c>
      <c r="X68" s="27"/>
      <c r="Y68" s="27">
        <v>-0.71158406150773068</v>
      </c>
      <c r="Z68" s="27">
        <v>40.87957010877232</v>
      </c>
      <c r="AA68" s="27"/>
      <c r="AB68" s="27">
        <v>40.87957010877232</v>
      </c>
      <c r="AC68" s="25">
        <v>43.67787306666667</v>
      </c>
      <c r="AD68" s="25">
        <v>16.359515666666667</v>
      </c>
      <c r="AE68" s="27">
        <v>0.26297562284743031</v>
      </c>
      <c r="AF68" s="27">
        <v>5.6794877951180478</v>
      </c>
      <c r="AG68" s="24">
        <v>3.1160202225092131</v>
      </c>
      <c r="AH68" s="25">
        <v>442.90922069743442</v>
      </c>
      <c r="AI68" s="25">
        <v>142.19256622261503</v>
      </c>
      <c r="AJ68" s="25">
        <v>0.64087165724420792</v>
      </c>
      <c r="AK68" s="25">
        <v>0.20574686934582015</v>
      </c>
      <c r="AL68" s="2" t="s">
        <v>236</v>
      </c>
    </row>
    <row r="69" spans="1:38" s="3" customFormat="1" x14ac:dyDescent="0.25">
      <c r="A69" s="3" t="s">
        <v>75</v>
      </c>
      <c r="B69" s="17" t="s">
        <v>75</v>
      </c>
      <c r="C69" s="43" t="s">
        <v>235</v>
      </c>
      <c r="D69" s="9" t="s">
        <v>180</v>
      </c>
      <c r="E69" s="2" t="s">
        <v>42</v>
      </c>
      <c r="F69" s="17" t="s">
        <v>88</v>
      </c>
      <c r="G69" s="12">
        <v>52883</v>
      </c>
      <c r="H69" s="36">
        <v>8.2001899999999996E-4</v>
      </c>
      <c r="I69" s="36">
        <v>1.2758400000000001E-3</v>
      </c>
      <c r="J69" s="37">
        <v>0.64272899999999999</v>
      </c>
      <c r="K69" s="12" t="s">
        <v>41</v>
      </c>
      <c r="L69" s="4">
        <v>58</v>
      </c>
      <c r="M69" s="31"/>
      <c r="N69" s="12" t="s">
        <v>41</v>
      </c>
      <c r="O69" s="2" t="s">
        <v>41</v>
      </c>
      <c r="P69" s="3" t="s">
        <v>161</v>
      </c>
      <c r="Q69" s="24">
        <v>14.221789883268531</v>
      </c>
      <c r="R69" s="24">
        <v>-13.164999999999999</v>
      </c>
      <c r="S69" s="24">
        <v>10.786666666666667</v>
      </c>
      <c r="T69" s="27">
        <v>14.574064852065792</v>
      </c>
      <c r="U69" s="27"/>
      <c r="V69" s="27">
        <v>14.574064852065792</v>
      </c>
      <c r="W69" s="27">
        <v>-4.694556438174402</v>
      </c>
      <c r="X69" s="27"/>
      <c r="Y69" s="27">
        <v>-4.694556438174402</v>
      </c>
      <c r="Z69" s="27">
        <v>36.160016300954631</v>
      </c>
      <c r="AA69" s="27"/>
      <c r="AB69" s="27">
        <v>36.160016300954631</v>
      </c>
      <c r="AC69" s="25">
        <v>42.710255066666669</v>
      </c>
      <c r="AD69" s="25">
        <v>16.079027166666666</v>
      </c>
      <c r="AE69" s="27">
        <v>0.23583336292771276</v>
      </c>
      <c r="AF69" s="27">
        <v>5.7826774274066075</v>
      </c>
      <c r="AG69" s="24">
        <v>3.0991993152602446</v>
      </c>
      <c r="AH69" s="25">
        <v>482.94275287089772</v>
      </c>
      <c r="AI69" s="25">
        <v>155.83911300329152</v>
      </c>
      <c r="AJ69" s="25">
        <v>0.61549134754667323</v>
      </c>
      <c r="AK69" s="25">
        <v>0.19861075684992271</v>
      </c>
      <c r="AL69" s="2" t="s">
        <v>236</v>
      </c>
    </row>
    <row r="70" spans="1:38" s="3" customFormat="1" x14ac:dyDescent="0.25">
      <c r="A70" s="2"/>
      <c r="B70" s="18"/>
      <c r="C70" s="18"/>
      <c r="D70" s="23"/>
      <c r="E70" s="2"/>
      <c r="F70" s="18"/>
      <c r="G70" s="12"/>
      <c r="H70" s="36"/>
      <c r="I70" s="36"/>
      <c r="J70" s="37"/>
      <c r="K70" s="12"/>
      <c r="L70" s="5"/>
      <c r="M70" s="31"/>
      <c r="N70" s="2"/>
      <c r="O70" s="2"/>
      <c r="Q70" s="24"/>
      <c r="R70" s="24"/>
      <c r="S70" s="24"/>
      <c r="T70" s="27"/>
      <c r="U70" s="27"/>
      <c r="V70" s="27"/>
      <c r="W70" s="27"/>
      <c r="X70" s="27"/>
      <c r="Y70" s="27"/>
      <c r="Z70" s="27"/>
      <c r="AA70" s="27"/>
      <c r="AB70" s="27"/>
      <c r="AC70" s="25"/>
      <c r="AD70" s="25"/>
      <c r="AE70" s="27"/>
      <c r="AF70" s="27"/>
      <c r="AG70" s="24"/>
      <c r="AH70" s="25"/>
      <c r="AI70" s="25"/>
      <c r="AJ70" s="25"/>
      <c r="AK70" s="25"/>
      <c r="AL70" s="2"/>
    </row>
    <row r="71" spans="1:38" s="2" customFormat="1" ht="17.25" x14ac:dyDescent="0.25">
      <c r="A71" s="2" t="s">
        <v>252</v>
      </c>
      <c r="B71" s="18"/>
      <c r="C71" s="18"/>
      <c r="D71" s="9"/>
      <c r="F71" s="18"/>
      <c r="G71" s="14"/>
      <c r="H71" s="40"/>
      <c r="I71" s="40"/>
      <c r="J71" s="41"/>
      <c r="K71" s="14"/>
      <c r="L71" s="4"/>
      <c r="M71" s="42"/>
      <c r="N71" s="14"/>
      <c r="Q71" s="24"/>
      <c r="R71" s="24"/>
      <c r="S71" s="24"/>
      <c r="T71" s="28"/>
      <c r="U71" s="28"/>
      <c r="V71" s="28"/>
      <c r="W71" s="28"/>
      <c r="X71" s="28"/>
      <c r="Y71" s="28"/>
      <c r="Z71" s="28"/>
      <c r="AA71" s="28"/>
      <c r="AB71" s="28"/>
      <c r="AC71" s="24"/>
      <c r="AD71" s="24"/>
      <c r="AE71" s="28"/>
      <c r="AF71" s="28"/>
      <c r="AG71" s="24"/>
      <c r="AH71" s="24"/>
      <c r="AI71" s="24"/>
      <c r="AJ71" s="24"/>
      <c r="AK71" s="24"/>
    </row>
    <row r="72" spans="1:38" s="2" customFormat="1" ht="17.25" x14ac:dyDescent="0.25">
      <c r="A72" s="2" t="s">
        <v>253</v>
      </c>
      <c r="B72" s="18"/>
      <c r="C72" s="18"/>
      <c r="D72" s="9"/>
      <c r="F72" s="18"/>
      <c r="G72" s="14"/>
      <c r="H72" s="40"/>
      <c r="I72" s="40"/>
      <c r="J72" s="41"/>
      <c r="K72" s="14"/>
      <c r="L72" s="4"/>
      <c r="M72" s="42"/>
      <c r="N72" s="14"/>
      <c r="Q72" s="24"/>
      <c r="R72" s="24"/>
      <c r="S72" s="24"/>
      <c r="T72" s="28"/>
      <c r="U72" s="28"/>
      <c r="V72" s="28"/>
      <c r="W72" s="28"/>
      <c r="X72" s="28"/>
      <c r="Y72" s="28"/>
      <c r="Z72" s="28"/>
      <c r="AA72" s="28"/>
      <c r="AB72" s="28"/>
      <c r="AC72" s="24"/>
      <c r="AD72" s="24"/>
      <c r="AE72" s="28"/>
      <c r="AF72" s="28"/>
      <c r="AG72" s="24"/>
      <c r="AH72" s="24"/>
      <c r="AI72" s="24"/>
      <c r="AJ72" s="24"/>
      <c r="AK72" s="24"/>
    </row>
    <row r="73" spans="1:38" s="2" customFormat="1" ht="17.25" x14ac:dyDescent="0.25">
      <c r="A73" s="2" t="s">
        <v>254</v>
      </c>
      <c r="B73" s="14"/>
      <c r="C73" s="14"/>
      <c r="D73" s="9"/>
      <c r="F73" s="14"/>
      <c r="G73" s="14"/>
      <c r="H73" s="14"/>
      <c r="I73" s="14"/>
      <c r="J73" s="14"/>
      <c r="K73" s="14"/>
      <c r="L73" s="42"/>
      <c r="M73" s="42"/>
      <c r="N73" s="1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</row>
    <row r="74" spans="1:38" s="14" customFormat="1" ht="17.25" x14ac:dyDescent="0.25">
      <c r="A74" s="14" t="s">
        <v>255</v>
      </c>
      <c r="D74" s="29"/>
      <c r="L74" s="42"/>
      <c r="M74" s="42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</row>
    <row r="75" spans="1:38" s="14" customFormat="1" ht="17.25" x14ac:dyDescent="0.25">
      <c r="A75" s="2" t="s">
        <v>256</v>
      </c>
      <c r="D75" s="29"/>
      <c r="L75" s="30"/>
      <c r="M75" s="42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</row>
    <row r="77" spans="1:38" x14ac:dyDescent="0.25">
      <c r="A77" s="11" t="s">
        <v>177</v>
      </c>
    </row>
    <row r="78" spans="1:38" x14ac:dyDescent="0.25">
      <c r="A78" s="2" t="s">
        <v>257</v>
      </c>
    </row>
    <row r="79" spans="1:38" x14ac:dyDescent="0.25">
      <c r="A79" s="2" t="s">
        <v>258</v>
      </c>
    </row>
  </sheetData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material Table S2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Barrett;Sanne Boessenkool;Catherine J. Kneale;Tamsin C. O’Connell;Bastiaan Star</dc:creator>
  <cp:lastModifiedBy>James H. Barrett</cp:lastModifiedBy>
  <dcterms:created xsi:type="dcterms:W3CDTF">2017-12-12T12:36:09Z</dcterms:created>
  <dcterms:modified xsi:type="dcterms:W3CDTF">2022-03-07T09:43:03Z</dcterms:modified>
</cp:coreProperties>
</file>