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Uni\Manuscripts\Swimming neurogenesis\"/>
    </mc:Choice>
  </mc:AlternateContent>
  <bookViews>
    <workbookView xWindow="0" yWindow="0" windowWidth="17250" windowHeight="6090"/>
  </bookViews>
  <sheets>
    <sheet name="Morphometric data" sheetId="10" r:id="rId1"/>
    <sheet name="Gene expression data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10" l="1"/>
  <c r="N59" i="10"/>
  <c r="N60" i="10"/>
  <c r="N61" i="10"/>
  <c r="N62" i="10"/>
  <c r="N63" i="10"/>
  <c r="N64" i="10"/>
  <c r="N65" i="10"/>
  <c r="N66" i="10"/>
  <c r="N131" i="10"/>
  <c r="N132" i="10"/>
  <c r="N133" i="10"/>
  <c r="N134" i="10"/>
  <c r="N135" i="10"/>
  <c r="N136" i="10"/>
  <c r="N137" i="10"/>
  <c r="N138" i="10"/>
  <c r="N139" i="10"/>
  <c r="N140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03" i="10"/>
  <c r="N104" i="10"/>
  <c r="N105" i="10"/>
  <c r="N106" i="10"/>
  <c r="N107" i="10"/>
  <c r="N176" i="10"/>
  <c r="N177" i="10"/>
  <c r="N178" i="10"/>
  <c r="N179" i="10"/>
  <c r="N180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27" i="10"/>
  <c r="N28" i="10"/>
  <c r="N29" i="10"/>
  <c r="N55" i="10"/>
  <c r="N56" i="10"/>
  <c r="N57" i="10"/>
  <c r="N2" i="10"/>
  <c r="N3" i="10"/>
  <c r="N4" i="10"/>
  <c r="N5" i="10"/>
  <c r="N6" i="10"/>
  <c r="N7" i="10"/>
  <c r="N8" i="10"/>
  <c r="N9" i="10"/>
  <c r="N10" i="10"/>
  <c r="N11" i="10"/>
  <c r="N30" i="10"/>
  <c r="N31" i="10"/>
  <c r="N32" i="10"/>
  <c r="N33" i="10"/>
  <c r="N34" i="10"/>
  <c r="N35" i="10"/>
  <c r="N36" i="10"/>
  <c r="N37" i="10"/>
  <c r="N38" i="10"/>
  <c r="N39" i="10"/>
  <c r="B112" i="10" l="1"/>
  <c r="B113" i="10" s="1"/>
  <c r="B111" i="10"/>
  <c r="B222" i="10"/>
  <c r="B224" i="10" s="1"/>
  <c r="B225" i="10" s="1"/>
  <c r="B223" i="10" l="1"/>
</calcChain>
</file>

<file path=xl/sharedStrings.xml><?xml version="1.0" encoding="utf-8"?>
<sst xmlns="http://schemas.openxmlformats.org/spreadsheetml/2006/main" count="1053" uniqueCount="245">
  <si>
    <t>Fish</t>
  </si>
  <si>
    <t>PIT</t>
  </si>
  <si>
    <t>Treatment</t>
  </si>
  <si>
    <t>D21C62</t>
  </si>
  <si>
    <t>D23CE2</t>
  </si>
  <si>
    <t>A0A9E2</t>
  </si>
  <si>
    <t>A0CEB5</t>
  </si>
  <si>
    <t>D25347</t>
  </si>
  <si>
    <t>D20725</t>
  </si>
  <si>
    <t>D27CC0</t>
  </si>
  <si>
    <t>A0B79D</t>
  </si>
  <si>
    <t>9EAA61</t>
  </si>
  <si>
    <t>D1DD28</t>
  </si>
  <si>
    <t>D24E4F</t>
  </si>
  <si>
    <t>A10C5D</t>
  </si>
  <si>
    <t>D1C5C1</t>
  </si>
  <si>
    <t>D210E5</t>
  </si>
  <si>
    <t>D2197F</t>
  </si>
  <si>
    <t>D19136</t>
  </si>
  <si>
    <t>9EA418</t>
  </si>
  <si>
    <t>A0BD87</t>
  </si>
  <si>
    <t>9EA7AC</t>
  </si>
  <si>
    <t>D26959</t>
  </si>
  <si>
    <t>D26429</t>
  </si>
  <si>
    <t>A0D15A</t>
  </si>
  <si>
    <t>D204DE</t>
  </si>
  <si>
    <t>D1F263</t>
  </si>
  <si>
    <t>D1C365</t>
  </si>
  <si>
    <t>D238AE</t>
  </si>
  <si>
    <t>D23B82</t>
  </si>
  <si>
    <t>D28397</t>
  </si>
  <si>
    <t>A0B731</t>
  </si>
  <si>
    <t>D201DF</t>
  </si>
  <si>
    <t>D2415A</t>
  </si>
  <si>
    <t>A0AD20</t>
  </si>
  <si>
    <t>A0B7C7</t>
  </si>
  <si>
    <t>D1FF95</t>
  </si>
  <si>
    <t>D29856</t>
  </si>
  <si>
    <t>D183D8</t>
  </si>
  <si>
    <t>D1F187</t>
  </si>
  <si>
    <t>D27F2C</t>
  </si>
  <si>
    <t>D24E21</t>
  </si>
  <si>
    <t>D1842E</t>
  </si>
  <si>
    <t>D21CEC</t>
  </si>
  <si>
    <t>D1E2EC</t>
  </si>
  <si>
    <t>D21B2C</t>
  </si>
  <si>
    <t>9EAB45</t>
  </si>
  <si>
    <t>A0B8BB</t>
  </si>
  <si>
    <t>A0D43A</t>
  </si>
  <si>
    <t>D1EC63</t>
  </si>
  <si>
    <t>D1CC5E</t>
  </si>
  <si>
    <t>D2185B</t>
  </si>
  <si>
    <t>D22C2A</t>
  </si>
  <si>
    <t>D19E69</t>
  </si>
  <si>
    <t>D275BF</t>
  </si>
  <si>
    <t>D1E2FE</t>
  </si>
  <si>
    <t>D242CE</t>
  </si>
  <si>
    <t>D1AE64</t>
  </si>
  <si>
    <t>D29F4B</t>
  </si>
  <si>
    <t>D1F95D</t>
  </si>
  <si>
    <t>D21E18</t>
  </si>
  <si>
    <t>A0A269</t>
  </si>
  <si>
    <t>D1B082</t>
  </si>
  <si>
    <t>D211DF</t>
  </si>
  <si>
    <t>A0999B</t>
  </si>
  <si>
    <t>D19C52</t>
  </si>
  <si>
    <t>D1EF10</t>
  </si>
  <si>
    <t>D18B17</t>
  </si>
  <si>
    <t>A0A3C0</t>
  </si>
  <si>
    <t>D1B2AC</t>
  </si>
  <si>
    <t>A0AC02</t>
  </si>
  <si>
    <t>D25646</t>
  </si>
  <si>
    <t>D24A60</t>
  </si>
  <si>
    <t>D25097</t>
  </si>
  <si>
    <t>A100D4</t>
  </si>
  <si>
    <t>A0ABDA</t>
  </si>
  <si>
    <t>D294C6</t>
  </si>
  <si>
    <t>A0E7BA</t>
  </si>
  <si>
    <t>D26116</t>
  </si>
  <si>
    <t>A0FFC9</t>
  </si>
  <si>
    <t>A0F523</t>
  </si>
  <si>
    <t>D1A82B</t>
  </si>
  <si>
    <t>D2722C</t>
  </si>
  <si>
    <t>D213BC</t>
  </si>
  <si>
    <t>D1ACE3</t>
  </si>
  <si>
    <t>A0D081</t>
  </si>
  <si>
    <t>D1EC59</t>
  </si>
  <si>
    <t>D2176C</t>
  </si>
  <si>
    <t>A0BB1C</t>
  </si>
  <si>
    <t>D1CFA4</t>
  </si>
  <si>
    <t>D1960D</t>
  </si>
  <si>
    <t>D27CD2</t>
  </si>
  <si>
    <t>D20A32</t>
  </si>
  <si>
    <t>D188A2</t>
  </si>
  <si>
    <t>D18D66</t>
  </si>
  <si>
    <t>A0F5A6</t>
  </si>
  <si>
    <t>D219D0</t>
  </si>
  <si>
    <t>D28273</t>
  </si>
  <si>
    <t>D1BACA</t>
  </si>
  <si>
    <t>A09EEF</t>
  </si>
  <si>
    <t>D1F0F0</t>
  </si>
  <si>
    <t>D19F50</t>
  </si>
  <si>
    <t>D18022</t>
  </si>
  <si>
    <t>D282DF</t>
  </si>
  <si>
    <t>A0929E</t>
  </si>
  <si>
    <t>D20558</t>
  </si>
  <si>
    <t>D21B6F</t>
  </si>
  <si>
    <t>D1DA3E</t>
  </si>
  <si>
    <t>A09898</t>
  </si>
  <si>
    <t>D1C020</t>
  </si>
  <si>
    <t>A0E1A4</t>
  </si>
  <si>
    <t>D2814B</t>
  </si>
  <si>
    <t>A09794</t>
  </si>
  <si>
    <t>D1D316</t>
  </si>
  <si>
    <t>D2191A</t>
  </si>
  <si>
    <t>D28318</t>
  </si>
  <si>
    <t>A0F0C7</t>
  </si>
  <si>
    <t>D2117C</t>
  </si>
  <si>
    <t>D26A5F</t>
  </si>
  <si>
    <t>D29681</t>
  </si>
  <si>
    <t>A0D57A</t>
  </si>
  <si>
    <t>D1EEAF</t>
  </si>
  <si>
    <t>D1C1E3</t>
  </si>
  <si>
    <t>A0C27E</t>
  </si>
  <si>
    <t>D276D6</t>
  </si>
  <si>
    <t>A0A94D</t>
  </si>
  <si>
    <t>D1C069</t>
  </si>
  <si>
    <t>A0B858</t>
  </si>
  <si>
    <t>D1D4C2</t>
  </si>
  <si>
    <t>D1CA3E</t>
  </si>
  <si>
    <t>D21BCA</t>
  </si>
  <si>
    <t>D1A140</t>
  </si>
  <si>
    <t>A09F36</t>
  </si>
  <si>
    <t>D2257C</t>
  </si>
  <si>
    <t>D24894</t>
  </si>
  <si>
    <t>D1A74F</t>
  </si>
  <si>
    <t>A0A3F1</t>
  </si>
  <si>
    <t>D277C8</t>
  </si>
  <si>
    <t>D26DCE</t>
  </si>
  <si>
    <t>D25ECD</t>
  </si>
  <si>
    <t>D28D46</t>
  </si>
  <si>
    <t>A0A7DE</t>
  </si>
  <si>
    <t>A0DE15</t>
  </si>
  <si>
    <t>D1B119</t>
  </si>
  <si>
    <t>D23CCB</t>
  </si>
  <si>
    <t>D26C7A</t>
  </si>
  <si>
    <t>D2834B</t>
  </si>
  <si>
    <t>A0AD9E</t>
  </si>
  <si>
    <t>D191A3</t>
  </si>
  <si>
    <t>A0A959</t>
  </si>
  <si>
    <t>D272FC</t>
  </si>
  <si>
    <t>A09F92</t>
  </si>
  <si>
    <t>A0DF49</t>
  </si>
  <si>
    <t>D1C076</t>
  </si>
  <si>
    <t>A0EEBC</t>
  </si>
  <si>
    <t>D2471B</t>
  </si>
  <si>
    <t>A0BB84</t>
  </si>
  <si>
    <t>D19B2F</t>
  </si>
  <si>
    <t>D1FBD5</t>
  </si>
  <si>
    <t>A0B22D</t>
  </si>
  <si>
    <t>A0C8CC</t>
  </si>
  <si>
    <t>A0A5F5</t>
  </si>
  <si>
    <t>A0C7B4</t>
  </si>
  <si>
    <t>D24B32</t>
  </si>
  <si>
    <t>D269A4</t>
  </si>
  <si>
    <t>D26448</t>
  </si>
  <si>
    <t>A0EA1B</t>
  </si>
  <si>
    <t>D1B9B0</t>
  </si>
  <si>
    <t>D21191</t>
  </si>
  <si>
    <t>D18DB0</t>
  </si>
  <si>
    <t>D1C2EC</t>
  </si>
  <si>
    <t>D297B6</t>
  </si>
  <si>
    <t>A0A0DC</t>
  </si>
  <si>
    <t>D1B568</t>
  </si>
  <si>
    <t>D18117</t>
  </si>
  <si>
    <t>DIDB02</t>
  </si>
  <si>
    <t>D18561</t>
  </si>
  <si>
    <t>D1EF63</t>
  </si>
  <si>
    <t>D1BBD0</t>
  </si>
  <si>
    <t>A0B522</t>
  </si>
  <si>
    <t>D288F7</t>
  </si>
  <si>
    <t>D1AD0A</t>
  </si>
  <si>
    <t>D1F836</t>
  </si>
  <si>
    <t>A0B395</t>
  </si>
  <si>
    <t>D20A25</t>
  </si>
  <si>
    <t>D1C7CB</t>
  </si>
  <si>
    <t>A0CB79</t>
  </si>
  <si>
    <t>D2864B</t>
  </si>
  <si>
    <t>A0B956</t>
  </si>
  <si>
    <t>D1CBED</t>
  </si>
  <si>
    <t>A0BAD2</t>
  </si>
  <si>
    <t>D2468B</t>
  </si>
  <si>
    <t>D20777</t>
  </si>
  <si>
    <t>A0DCEE</t>
  </si>
  <si>
    <t>A10644</t>
  </si>
  <si>
    <t>D29EED</t>
  </si>
  <si>
    <t>D1D179</t>
  </si>
  <si>
    <t>D22561</t>
  </si>
  <si>
    <t>A0B041</t>
  </si>
  <si>
    <t>D26131</t>
  </si>
  <si>
    <t>D28FAC</t>
  </si>
  <si>
    <t>D1B1BD</t>
  </si>
  <si>
    <t>D1E709</t>
  </si>
  <si>
    <t>D18439</t>
  </si>
  <si>
    <t>A096E9</t>
  </si>
  <si>
    <t>D1C59C</t>
  </si>
  <si>
    <t>A0A515</t>
  </si>
  <si>
    <t>D29FEF</t>
  </si>
  <si>
    <t>D1BE68</t>
  </si>
  <si>
    <t>D2320D</t>
  </si>
  <si>
    <t>sex</t>
  </si>
  <si>
    <t>F</t>
  </si>
  <si>
    <t>M</t>
  </si>
  <si>
    <t>f</t>
  </si>
  <si>
    <t xml:space="preserve">Control </t>
  </si>
  <si>
    <t>Weight</t>
  </si>
  <si>
    <t>Exercised</t>
  </si>
  <si>
    <t xml:space="preserve">Timepoint </t>
  </si>
  <si>
    <t>Control</t>
  </si>
  <si>
    <t>SGR</t>
  </si>
  <si>
    <t xml:space="preserve">Time </t>
  </si>
  <si>
    <t>3 weeks</t>
  </si>
  <si>
    <t>8 weeks</t>
  </si>
  <si>
    <t>Assay #</t>
  </si>
  <si>
    <t>Sample ID</t>
  </si>
  <si>
    <t>Timepoint</t>
  </si>
  <si>
    <t>Sex</t>
  </si>
  <si>
    <t>Length</t>
  </si>
  <si>
    <t>synap ∆Cp Dl</t>
  </si>
  <si>
    <t>bdnf ∆Cp Dl</t>
  </si>
  <si>
    <t>pcna ∆Cp Dl</t>
  </si>
  <si>
    <t>neurod ∆Cp Dl</t>
  </si>
  <si>
    <t>synap ∆Cp Dm</t>
  </si>
  <si>
    <t>bdnf ∆Cp Dm</t>
  </si>
  <si>
    <t>pcna ∆Cp Dm</t>
  </si>
  <si>
    <t>neurod ∆Cp Dm</t>
  </si>
  <si>
    <t>synap ∆Cp Vv</t>
  </si>
  <si>
    <t>bdnf ∆Cp Vv</t>
  </si>
  <si>
    <t>pcna ∆Cp Vv</t>
  </si>
  <si>
    <t>neurod ∆Cp Vv</t>
  </si>
  <si>
    <t>Exercise</t>
  </si>
  <si>
    <t>Weight start</t>
  </si>
  <si>
    <t>Weight end</t>
  </si>
  <si>
    <t>Length end</t>
  </si>
  <si>
    <t>Length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</si>
</sst>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0" fillId="0" borderId="0" xfId="0" applyNumberFormat="1" applyAlignment="1"/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tabSelected="1" zoomScale="87" zoomScaleNormal="87" workbookViewId="0">
      <selection activeCell="J7" sqref="J7"/>
    </sheetView>
  </sheetViews>
  <sheetFormatPr defaultColWidth="10.90625" defaultRowHeight="14.5" x14ac:dyDescent="0.35"/>
  <cols>
    <col min="5" max="15" width="10.90625" style="3"/>
  </cols>
  <sheetData>
    <row r="1" spans="1:15" x14ac:dyDescent="0.35">
      <c r="A1" t="s">
        <v>2</v>
      </c>
      <c r="B1" t="s">
        <v>215</v>
      </c>
      <c r="C1" t="s">
        <v>217</v>
      </c>
      <c r="E1" s="3" t="s">
        <v>0</v>
      </c>
      <c r="F1" s="3" t="s">
        <v>1</v>
      </c>
      <c r="G1" s="3" t="s">
        <v>2</v>
      </c>
      <c r="H1" s="3" t="s">
        <v>210</v>
      </c>
      <c r="I1" s="3" t="s">
        <v>220</v>
      </c>
      <c r="J1" s="3" t="s">
        <v>244</v>
      </c>
      <c r="K1" s="3" t="s">
        <v>241</v>
      </c>
      <c r="L1" s="3" t="s">
        <v>243</v>
      </c>
      <c r="M1" s="3" t="s">
        <v>242</v>
      </c>
      <c r="N1" s="3" t="s">
        <v>219</v>
      </c>
    </row>
    <row r="2" spans="1:15" x14ac:dyDescent="0.35">
      <c r="A2" t="s">
        <v>216</v>
      </c>
      <c r="B2">
        <v>22.1</v>
      </c>
      <c r="C2">
        <v>0</v>
      </c>
      <c r="E2" s="3">
        <v>208</v>
      </c>
      <c r="F2" s="3" t="s">
        <v>137</v>
      </c>
      <c r="G2" s="3" t="s">
        <v>218</v>
      </c>
      <c r="H2" s="3" t="s">
        <v>211</v>
      </c>
      <c r="I2" s="3" t="s">
        <v>221</v>
      </c>
      <c r="J2" s="3">
        <v>111</v>
      </c>
      <c r="K2" s="3">
        <v>16.8</v>
      </c>
      <c r="L2" s="3">
        <v>116</v>
      </c>
      <c r="M2" s="3">
        <v>20.2</v>
      </c>
      <c r="N2" s="3">
        <f t="shared" ref="N2:N65" si="0">(LN(M2)-LN(K2))/(100/21)</f>
        <v>3.8703780779568632E-2</v>
      </c>
      <c r="O2" s="3">
        <v>1</v>
      </c>
    </row>
    <row r="3" spans="1:15" x14ac:dyDescent="0.35">
      <c r="A3" t="s">
        <v>216</v>
      </c>
      <c r="B3">
        <v>17.2</v>
      </c>
      <c r="C3">
        <v>0</v>
      </c>
      <c r="E3" s="3">
        <v>36</v>
      </c>
      <c r="F3" s="3" t="s">
        <v>38</v>
      </c>
      <c r="G3" s="3" t="s">
        <v>218</v>
      </c>
      <c r="H3" s="3" t="s">
        <v>211</v>
      </c>
      <c r="I3" s="3" t="s">
        <v>221</v>
      </c>
      <c r="J3" s="3">
        <v>115</v>
      </c>
      <c r="K3" s="3">
        <v>17.3</v>
      </c>
      <c r="L3" s="3">
        <v>118</v>
      </c>
      <c r="M3" s="3">
        <v>19</v>
      </c>
      <c r="N3" s="3">
        <f t="shared" si="0"/>
        <v>1.9683820309168442E-2</v>
      </c>
      <c r="O3" s="3">
        <v>2</v>
      </c>
    </row>
    <row r="4" spans="1:15" x14ac:dyDescent="0.35">
      <c r="A4" t="s">
        <v>216</v>
      </c>
      <c r="B4">
        <v>19</v>
      </c>
      <c r="C4">
        <v>0</v>
      </c>
      <c r="E4" s="3">
        <v>128</v>
      </c>
      <c r="F4" s="3" t="s">
        <v>147</v>
      </c>
      <c r="G4" s="3" t="s">
        <v>218</v>
      </c>
      <c r="H4" s="3" t="s">
        <v>212</v>
      </c>
      <c r="I4" s="3" t="s">
        <v>221</v>
      </c>
      <c r="J4" s="3">
        <v>118</v>
      </c>
      <c r="K4" s="3">
        <v>18.8</v>
      </c>
      <c r="L4" s="3">
        <v>120</v>
      </c>
      <c r="M4" s="3">
        <v>20.399999999999999</v>
      </c>
      <c r="N4" s="3">
        <f t="shared" si="0"/>
        <v>1.715238651299604E-2</v>
      </c>
      <c r="O4" s="3">
        <v>3</v>
      </c>
    </row>
    <row r="5" spans="1:15" x14ac:dyDescent="0.35">
      <c r="A5" t="s">
        <v>216</v>
      </c>
      <c r="B5">
        <v>17.8</v>
      </c>
      <c r="C5">
        <v>0</v>
      </c>
      <c r="E5" s="3">
        <v>35</v>
      </c>
      <c r="F5" s="3" t="s">
        <v>37</v>
      </c>
      <c r="G5" s="3" t="s">
        <v>218</v>
      </c>
      <c r="H5" s="3" t="s">
        <v>212</v>
      </c>
      <c r="I5" s="3" t="s">
        <v>221</v>
      </c>
      <c r="J5" s="3">
        <v>120</v>
      </c>
      <c r="K5" s="3">
        <v>18.7</v>
      </c>
      <c r="L5" s="3">
        <v>123</v>
      </c>
      <c r="M5" s="3">
        <v>21.8</v>
      </c>
      <c r="N5" s="3">
        <f t="shared" si="0"/>
        <v>3.2211153646245515E-2</v>
      </c>
      <c r="O5" s="3">
        <v>4</v>
      </c>
    </row>
    <row r="6" spans="1:15" x14ac:dyDescent="0.35">
      <c r="A6" t="s">
        <v>216</v>
      </c>
      <c r="B6">
        <v>20.5</v>
      </c>
      <c r="C6">
        <v>0</v>
      </c>
      <c r="E6" s="3">
        <v>267</v>
      </c>
      <c r="F6" s="3" t="s">
        <v>161</v>
      </c>
      <c r="G6" s="3" t="s">
        <v>218</v>
      </c>
      <c r="H6" s="3" t="s">
        <v>211</v>
      </c>
      <c r="I6" s="3" t="s">
        <v>221</v>
      </c>
      <c r="J6" s="3">
        <v>121</v>
      </c>
      <c r="K6" s="3">
        <v>20</v>
      </c>
      <c r="L6" s="3">
        <v>125</v>
      </c>
      <c r="M6" s="3">
        <v>21.6</v>
      </c>
      <c r="N6" s="3">
        <f t="shared" si="0"/>
        <v>1.6161818638586997E-2</v>
      </c>
      <c r="O6" s="3">
        <v>5</v>
      </c>
    </row>
    <row r="7" spans="1:15" x14ac:dyDescent="0.35">
      <c r="A7" t="s">
        <v>216</v>
      </c>
      <c r="B7">
        <v>24.5</v>
      </c>
      <c r="C7">
        <v>0</v>
      </c>
      <c r="E7" s="3">
        <v>209</v>
      </c>
      <c r="F7" s="3" t="s">
        <v>138</v>
      </c>
      <c r="G7" s="3" t="s">
        <v>218</v>
      </c>
      <c r="H7" s="3" t="s">
        <v>212</v>
      </c>
      <c r="I7" s="3" t="s">
        <v>221</v>
      </c>
      <c r="J7" s="3">
        <v>124</v>
      </c>
      <c r="K7" s="3">
        <v>21.6</v>
      </c>
      <c r="L7" s="3">
        <v>126</v>
      </c>
      <c r="M7" s="3">
        <v>21.8</v>
      </c>
      <c r="N7" s="3">
        <f t="shared" si="0"/>
        <v>1.9354975720340352E-3</v>
      </c>
      <c r="O7" s="3">
        <v>6</v>
      </c>
    </row>
    <row r="8" spans="1:15" x14ac:dyDescent="0.35">
      <c r="A8" t="s">
        <v>216</v>
      </c>
      <c r="B8">
        <v>20.100000000000001</v>
      </c>
      <c r="C8">
        <v>0</v>
      </c>
      <c r="E8" s="3">
        <v>145</v>
      </c>
      <c r="F8" s="3" t="s">
        <v>106</v>
      </c>
      <c r="G8" s="3" t="s">
        <v>218</v>
      </c>
      <c r="H8" s="3" t="s">
        <v>211</v>
      </c>
      <c r="I8" s="3" t="s">
        <v>221</v>
      </c>
      <c r="J8" s="3">
        <v>127</v>
      </c>
      <c r="K8" s="3">
        <v>23.3</v>
      </c>
      <c r="L8" s="3">
        <v>131</v>
      </c>
      <c r="M8" s="3">
        <v>25.3</v>
      </c>
      <c r="N8" s="3">
        <f t="shared" si="0"/>
        <v>1.7293717383982145E-2</v>
      </c>
      <c r="O8" s="3">
        <v>7</v>
      </c>
    </row>
    <row r="9" spans="1:15" x14ac:dyDescent="0.35">
      <c r="A9" t="s">
        <v>216</v>
      </c>
      <c r="B9">
        <v>20.399999999999999</v>
      </c>
      <c r="C9">
        <v>0</v>
      </c>
      <c r="E9" s="3">
        <v>283</v>
      </c>
      <c r="F9" s="3" t="s">
        <v>175</v>
      </c>
      <c r="G9" s="3" t="s">
        <v>218</v>
      </c>
      <c r="H9" s="3" t="s">
        <v>212</v>
      </c>
      <c r="I9" s="3" t="s">
        <v>221</v>
      </c>
      <c r="J9" s="3">
        <v>128</v>
      </c>
      <c r="K9" s="3">
        <v>23.3</v>
      </c>
      <c r="L9" s="3">
        <v>133</v>
      </c>
      <c r="M9" s="3">
        <v>26.5</v>
      </c>
      <c r="N9" s="3">
        <f t="shared" si="0"/>
        <v>2.702518820830959E-2</v>
      </c>
      <c r="O9" s="3">
        <v>8</v>
      </c>
    </row>
    <row r="10" spans="1:15" x14ac:dyDescent="0.35">
      <c r="A10" t="s">
        <v>216</v>
      </c>
      <c r="B10">
        <v>23.2</v>
      </c>
      <c r="C10">
        <v>0</v>
      </c>
      <c r="E10" s="3">
        <v>52</v>
      </c>
      <c r="F10" s="3" t="s">
        <v>53</v>
      </c>
      <c r="G10" s="3" t="s">
        <v>218</v>
      </c>
      <c r="H10" s="3" t="s">
        <v>211</v>
      </c>
      <c r="I10" s="3" t="s">
        <v>221</v>
      </c>
      <c r="J10" s="3">
        <v>134</v>
      </c>
      <c r="K10" s="3">
        <v>25.4</v>
      </c>
      <c r="L10" s="3">
        <v>139</v>
      </c>
      <c r="M10" s="3">
        <v>27.8</v>
      </c>
      <c r="N10" s="3">
        <f t="shared" si="0"/>
        <v>1.8960237801141155E-2</v>
      </c>
      <c r="O10" s="3">
        <v>9</v>
      </c>
    </row>
    <row r="11" spans="1:15" x14ac:dyDescent="0.35">
      <c r="A11" t="s">
        <v>216</v>
      </c>
      <c r="B11">
        <v>24.3</v>
      </c>
      <c r="C11">
        <v>0</v>
      </c>
      <c r="E11" s="3">
        <v>207</v>
      </c>
      <c r="F11" s="3" t="s">
        <v>136</v>
      </c>
      <c r="G11" s="3" t="s">
        <v>218</v>
      </c>
      <c r="H11" s="3" t="s">
        <v>211</v>
      </c>
      <c r="I11" s="3" t="s">
        <v>221</v>
      </c>
      <c r="J11" s="3">
        <v>135</v>
      </c>
      <c r="K11" s="3">
        <v>28.8</v>
      </c>
      <c r="L11" s="3">
        <v>139</v>
      </c>
      <c r="M11" s="3">
        <v>32.299999999999997</v>
      </c>
      <c r="N11" s="3">
        <f t="shared" si="0"/>
        <v>2.408528704820926E-2</v>
      </c>
      <c r="O11" s="3">
        <v>10</v>
      </c>
    </row>
    <row r="12" spans="1:15" x14ac:dyDescent="0.35">
      <c r="A12" t="s">
        <v>216</v>
      </c>
      <c r="B12">
        <v>17.399999999999999</v>
      </c>
      <c r="C12">
        <v>0</v>
      </c>
      <c r="E12" s="3">
        <v>129</v>
      </c>
      <c r="F12" s="3" t="s">
        <v>90</v>
      </c>
      <c r="G12" s="3" t="s">
        <v>218</v>
      </c>
      <c r="I12" s="3" t="s">
        <v>221</v>
      </c>
      <c r="J12" s="3">
        <v>113</v>
      </c>
      <c r="K12" s="3">
        <v>14.9</v>
      </c>
      <c r="L12" s="3">
        <v>116</v>
      </c>
      <c r="M12" s="3">
        <v>15.6</v>
      </c>
      <c r="N12" s="3">
        <f t="shared" si="0"/>
        <v>9.6410372738563593E-3</v>
      </c>
      <c r="O12" s="3">
        <v>11</v>
      </c>
    </row>
    <row r="13" spans="1:15" x14ac:dyDescent="0.35">
      <c r="A13" t="s">
        <v>216</v>
      </c>
      <c r="B13">
        <v>19.3</v>
      </c>
      <c r="C13">
        <v>0</v>
      </c>
      <c r="E13" s="3">
        <v>212</v>
      </c>
      <c r="F13" s="3" t="s">
        <v>141</v>
      </c>
      <c r="G13" s="3" t="s">
        <v>218</v>
      </c>
      <c r="I13" s="3" t="s">
        <v>221</v>
      </c>
      <c r="J13" s="3">
        <v>115</v>
      </c>
      <c r="K13" s="3">
        <v>16.8</v>
      </c>
      <c r="L13" s="3">
        <v>121</v>
      </c>
      <c r="M13" s="3">
        <v>20.399999999999999</v>
      </c>
      <c r="N13" s="3">
        <f t="shared" si="0"/>
        <v>4.0772763032601037E-2</v>
      </c>
      <c r="O13" s="3">
        <v>12</v>
      </c>
    </row>
    <row r="14" spans="1:15" x14ac:dyDescent="0.35">
      <c r="A14" t="s">
        <v>216</v>
      </c>
      <c r="B14">
        <v>19.8</v>
      </c>
      <c r="C14">
        <v>0</v>
      </c>
      <c r="E14" s="3">
        <v>53</v>
      </c>
      <c r="F14" s="3" t="s">
        <v>54</v>
      </c>
      <c r="G14" s="3" t="s">
        <v>218</v>
      </c>
      <c r="I14" s="3" t="s">
        <v>221</v>
      </c>
      <c r="J14" s="3">
        <v>121</v>
      </c>
      <c r="K14" s="3">
        <v>21.2</v>
      </c>
      <c r="L14" s="3">
        <v>129</v>
      </c>
      <c r="M14" s="3">
        <v>25</v>
      </c>
      <c r="N14" s="3">
        <f t="shared" si="0"/>
        <v>3.4623675069949081E-2</v>
      </c>
      <c r="O14" s="3">
        <v>13</v>
      </c>
    </row>
    <row r="15" spans="1:15" x14ac:dyDescent="0.35">
      <c r="A15" t="s">
        <v>216</v>
      </c>
      <c r="B15">
        <v>26.4</v>
      </c>
      <c r="C15">
        <v>0</v>
      </c>
      <c r="E15" s="3">
        <v>271</v>
      </c>
      <c r="F15" s="3" t="s">
        <v>165</v>
      </c>
      <c r="G15" s="3" t="s">
        <v>218</v>
      </c>
      <c r="I15" s="3" t="s">
        <v>221</v>
      </c>
      <c r="J15" s="3">
        <v>123</v>
      </c>
      <c r="K15" s="3">
        <v>21.3</v>
      </c>
      <c r="L15" s="3">
        <v>129</v>
      </c>
      <c r="M15" s="3">
        <v>23.7</v>
      </c>
      <c r="N15" s="3">
        <f t="shared" si="0"/>
        <v>2.2421274839398268E-2</v>
      </c>
      <c r="O15" s="3">
        <v>14</v>
      </c>
    </row>
    <row r="16" spans="1:15" x14ac:dyDescent="0.35">
      <c r="A16" t="s">
        <v>216</v>
      </c>
      <c r="B16">
        <v>23.7</v>
      </c>
      <c r="C16">
        <v>0</v>
      </c>
      <c r="E16" s="3">
        <v>43</v>
      </c>
      <c r="F16" s="3" t="s">
        <v>44</v>
      </c>
      <c r="G16" s="3" t="s">
        <v>218</v>
      </c>
      <c r="I16" s="3" t="s">
        <v>221</v>
      </c>
      <c r="J16" s="3">
        <v>123</v>
      </c>
      <c r="K16" s="3">
        <v>21.2</v>
      </c>
      <c r="L16" s="3">
        <v>130</v>
      </c>
      <c r="M16" s="3">
        <v>25.4</v>
      </c>
      <c r="N16" s="3">
        <f t="shared" si="0"/>
        <v>3.7957078392770002E-2</v>
      </c>
      <c r="O16" s="3">
        <v>15</v>
      </c>
    </row>
    <row r="17" spans="1:15" x14ac:dyDescent="0.35">
      <c r="A17" t="s">
        <v>216</v>
      </c>
      <c r="B17">
        <v>17.100000000000001</v>
      </c>
      <c r="C17">
        <v>0</v>
      </c>
      <c r="E17" s="3">
        <v>144</v>
      </c>
      <c r="F17" s="3" t="s">
        <v>105</v>
      </c>
      <c r="G17" s="3" t="s">
        <v>218</v>
      </c>
      <c r="I17" s="3" t="s">
        <v>221</v>
      </c>
      <c r="J17" s="3">
        <v>123</v>
      </c>
      <c r="K17" s="3">
        <v>20.5</v>
      </c>
      <c r="L17" s="3">
        <v>130</v>
      </c>
      <c r="M17" s="3">
        <v>24.9</v>
      </c>
      <c r="N17" s="3">
        <f t="shared" si="0"/>
        <v>4.0833012638522868E-2</v>
      </c>
      <c r="O17" s="3">
        <v>16</v>
      </c>
    </row>
    <row r="18" spans="1:15" x14ac:dyDescent="0.35">
      <c r="A18" t="s">
        <v>216</v>
      </c>
      <c r="B18">
        <v>17.600000000000001</v>
      </c>
      <c r="C18">
        <v>0</v>
      </c>
      <c r="E18" s="3">
        <v>211</v>
      </c>
      <c r="F18" s="3" t="s">
        <v>140</v>
      </c>
      <c r="G18" s="3" t="s">
        <v>218</v>
      </c>
      <c r="I18" s="3" t="s">
        <v>221</v>
      </c>
      <c r="J18" s="3">
        <v>123</v>
      </c>
      <c r="K18" s="3">
        <v>20.5</v>
      </c>
      <c r="L18" s="3">
        <v>130</v>
      </c>
      <c r="M18" s="3">
        <v>24.2</v>
      </c>
      <c r="N18" s="3">
        <f t="shared" si="0"/>
        <v>3.4844826873838441E-2</v>
      </c>
      <c r="O18" s="3">
        <v>17</v>
      </c>
    </row>
    <row r="19" spans="1:15" x14ac:dyDescent="0.35">
      <c r="A19" t="s">
        <v>216</v>
      </c>
      <c r="B19">
        <v>23.1</v>
      </c>
      <c r="C19">
        <v>0</v>
      </c>
      <c r="E19" s="3">
        <v>226</v>
      </c>
      <c r="F19" s="3" t="s">
        <v>160</v>
      </c>
      <c r="G19" s="3" t="s">
        <v>218</v>
      </c>
      <c r="I19" s="3" t="s">
        <v>221</v>
      </c>
      <c r="J19" s="3">
        <v>125</v>
      </c>
      <c r="K19" s="3">
        <v>22.1</v>
      </c>
      <c r="L19" s="3">
        <v>130</v>
      </c>
      <c r="M19" s="3">
        <v>25.4</v>
      </c>
      <c r="N19" s="3">
        <f t="shared" si="0"/>
        <v>2.9226028755164574E-2</v>
      </c>
      <c r="O19" s="3">
        <v>18</v>
      </c>
    </row>
    <row r="20" spans="1:15" x14ac:dyDescent="0.35">
      <c r="A20" t="s">
        <v>216</v>
      </c>
      <c r="B20">
        <v>20.5</v>
      </c>
      <c r="C20">
        <v>0</v>
      </c>
      <c r="E20" s="3">
        <v>55</v>
      </c>
      <c r="F20" s="3" t="s">
        <v>56</v>
      </c>
      <c r="G20" s="3" t="s">
        <v>218</v>
      </c>
      <c r="I20" s="3" t="s">
        <v>221</v>
      </c>
      <c r="J20" s="3">
        <v>125</v>
      </c>
      <c r="K20" s="3">
        <v>21.1</v>
      </c>
      <c r="L20" s="3">
        <v>131</v>
      </c>
      <c r="M20" s="3">
        <v>23.7</v>
      </c>
      <c r="N20" s="3">
        <f t="shared" si="0"/>
        <v>2.440242160840362E-2</v>
      </c>
      <c r="O20" s="3">
        <v>19</v>
      </c>
    </row>
    <row r="21" spans="1:15" x14ac:dyDescent="0.35">
      <c r="A21" t="s">
        <v>216</v>
      </c>
      <c r="B21">
        <v>24</v>
      </c>
      <c r="C21">
        <v>0</v>
      </c>
      <c r="E21" s="3">
        <v>282</v>
      </c>
      <c r="F21" s="3" t="s">
        <v>174</v>
      </c>
      <c r="G21" s="3" t="s">
        <v>218</v>
      </c>
      <c r="I21" s="3" t="s">
        <v>221</v>
      </c>
      <c r="J21" s="3">
        <v>122</v>
      </c>
      <c r="K21" s="3">
        <v>20.6</v>
      </c>
      <c r="L21" s="3">
        <v>131</v>
      </c>
      <c r="M21" s="3">
        <v>25.3</v>
      </c>
      <c r="N21" s="3">
        <f t="shared" si="0"/>
        <v>4.315779718696721E-2</v>
      </c>
      <c r="O21" s="3">
        <v>20</v>
      </c>
    </row>
    <row r="22" spans="1:15" x14ac:dyDescent="0.35">
      <c r="A22" t="s">
        <v>216</v>
      </c>
      <c r="B22">
        <v>16.399999999999999</v>
      </c>
      <c r="C22">
        <v>0</v>
      </c>
      <c r="E22" s="3">
        <v>286</v>
      </c>
      <c r="F22" s="3" t="s">
        <v>178</v>
      </c>
      <c r="G22" s="3" t="s">
        <v>218</v>
      </c>
      <c r="I22" s="3" t="s">
        <v>221</v>
      </c>
      <c r="J22" s="3">
        <v>123</v>
      </c>
      <c r="K22" s="3">
        <v>20.9</v>
      </c>
      <c r="L22" s="3">
        <v>131</v>
      </c>
      <c r="M22" s="3">
        <v>24</v>
      </c>
      <c r="N22" s="3">
        <f t="shared" si="0"/>
        <v>2.9043980989207952E-2</v>
      </c>
      <c r="O22" s="3">
        <v>21</v>
      </c>
    </row>
    <row r="23" spans="1:15" x14ac:dyDescent="0.35">
      <c r="A23" t="s">
        <v>216</v>
      </c>
      <c r="B23">
        <v>20.3</v>
      </c>
      <c r="C23">
        <v>0</v>
      </c>
      <c r="E23" s="3">
        <v>136</v>
      </c>
      <c r="F23" s="3" t="s">
        <v>97</v>
      </c>
      <c r="G23" s="3" t="s">
        <v>218</v>
      </c>
      <c r="I23" s="3" t="s">
        <v>221</v>
      </c>
      <c r="J23" s="3">
        <v>130</v>
      </c>
      <c r="K23" s="3">
        <v>25.7</v>
      </c>
      <c r="L23" s="3">
        <v>136</v>
      </c>
      <c r="M23" s="3">
        <v>28.2</v>
      </c>
      <c r="N23" s="3">
        <f t="shared" si="0"/>
        <v>1.9494507069007686E-2</v>
      </c>
      <c r="O23" s="3">
        <v>22</v>
      </c>
    </row>
    <row r="24" spans="1:15" x14ac:dyDescent="0.35">
      <c r="A24" t="s">
        <v>216</v>
      </c>
      <c r="B24">
        <v>26</v>
      </c>
      <c r="C24">
        <v>0</v>
      </c>
      <c r="E24" s="3">
        <v>140</v>
      </c>
      <c r="F24" s="3" t="s">
        <v>101</v>
      </c>
      <c r="G24" s="3" t="s">
        <v>218</v>
      </c>
      <c r="I24" s="3" t="s">
        <v>221</v>
      </c>
      <c r="J24" s="3">
        <v>130</v>
      </c>
      <c r="K24" s="3">
        <v>25.3</v>
      </c>
      <c r="L24" s="3">
        <v>136</v>
      </c>
      <c r="M24" s="3">
        <v>28.7</v>
      </c>
      <c r="N24" s="3">
        <f t="shared" si="0"/>
        <v>2.6479472676741223E-2</v>
      </c>
      <c r="O24" s="3">
        <v>23</v>
      </c>
    </row>
    <row r="25" spans="1:15" x14ac:dyDescent="0.35">
      <c r="A25" t="s">
        <v>216</v>
      </c>
      <c r="B25">
        <v>18.899999999999999</v>
      </c>
      <c r="C25">
        <v>0</v>
      </c>
      <c r="E25" s="3">
        <v>268</v>
      </c>
      <c r="F25" s="3" t="s">
        <v>162</v>
      </c>
      <c r="G25" s="3" t="s">
        <v>218</v>
      </c>
      <c r="I25" s="3" t="s">
        <v>221</v>
      </c>
      <c r="J25" s="3">
        <v>131</v>
      </c>
      <c r="K25" s="3">
        <v>23.4</v>
      </c>
      <c r="L25" s="3">
        <v>137</v>
      </c>
      <c r="M25" s="3">
        <v>27.1</v>
      </c>
      <c r="N25" s="3">
        <f t="shared" si="0"/>
        <v>3.0827518159619861E-2</v>
      </c>
      <c r="O25" s="3">
        <v>24</v>
      </c>
    </row>
    <row r="26" spans="1:15" x14ac:dyDescent="0.35">
      <c r="A26" t="s">
        <v>216</v>
      </c>
      <c r="B26">
        <v>22.5</v>
      </c>
      <c r="C26">
        <v>0</v>
      </c>
      <c r="E26" s="3">
        <v>281</v>
      </c>
      <c r="F26" s="3" t="s">
        <v>173</v>
      </c>
      <c r="G26" s="3" t="s">
        <v>218</v>
      </c>
      <c r="I26" s="3" t="s">
        <v>221</v>
      </c>
      <c r="J26" s="3">
        <v>129</v>
      </c>
      <c r="K26" s="3">
        <v>26.9</v>
      </c>
      <c r="L26" s="3">
        <v>138</v>
      </c>
      <c r="M26" s="3">
        <v>31.5</v>
      </c>
      <c r="N26" s="3">
        <f t="shared" si="0"/>
        <v>3.3150864436996746E-2</v>
      </c>
      <c r="O26" s="3">
        <v>25</v>
      </c>
    </row>
    <row r="27" spans="1:15" x14ac:dyDescent="0.35">
      <c r="A27" t="s">
        <v>216</v>
      </c>
      <c r="B27">
        <v>18.3</v>
      </c>
      <c r="C27">
        <v>0</v>
      </c>
      <c r="E27" s="3">
        <v>122</v>
      </c>
      <c r="F27" s="3" t="s">
        <v>84</v>
      </c>
      <c r="G27" s="3" t="s">
        <v>218</v>
      </c>
      <c r="H27" s="3" t="s">
        <v>212</v>
      </c>
      <c r="I27" s="3" t="s">
        <v>221</v>
      </c>
      <c r="J27" s="3">
        <v>117</v>
      </c>
      <c r="K27" s="3">
        <v>17.5</v>
      </c>
      <c r="L27" s="3">
        <v>121</v>
      </c>
      <c r="M27" s="3">
        <v>21</v>
      </c>
      <c r="N27" s="3">
        <f t="shared" si="0"/>
        <v>3.8287526926730438E-2</v>
      </c>
      <c r="O27" s="3">
        <v>26</v>
      </c>
    </row>
    <row r="28" spans="1:15" x14ac:dyDescent="0.35">
      <c r="A28" t="s">
        <v>216</v>
      </c>
      <c r="B28">
        <v>26.7</v>
      </c>
      <c r="C28">
        <v>0</v>
      </c>
      <c r="E28" s="3">
        <v>221</v>
      </c>
      <c r="F28" s="3" t="s">
        <v>150</v>
      </c>
      <c r="G28" s="3" t="s">
        <v>218</v>
      </c>
      <c r="H28" s="3" t="s">
        <v>212</v>
      </c>
      <c r="I28" s="3" t="s">
        <v>221</v>
      </c>
      <c r="J28" s="3">
        <v>127</v>
      </c>
      <c r="K28" s="3">
        <v>23.3</v>
      </c>
      <c r="L28" s="3">
        <v>134</v>
      </c>
      <c r="M28" s="3">
        <v>27.1</v>
      </c>
      <c r="N28" s="3">
        <f t="shared" si="0"/>
        <v>3.1726877135940093E-2</v>
      </c>
      <c r="O28" s="3">
        <v>27</v>
      </c>
    </row>
    <row r="29" spans="1:15" x14ac:dyDescent="0.35">
      <c r="A29" t="s">
        <v>216</v>
      </c>
      <c r="B29">
        <v>15.3</v>
      </c>
      <c r="C29">
        <v>0</v>
      </c>
      <c r="E29" s="3">
        <v>44</v>
      </c>
      <c r="F29" s="3" t="s">
        <v>45</v>
      </c>
      <c r="G29" s="3" t="s">
        <v>218</v>
      </c>
      <c r="H29" s="3" t="s">
        <v>211</v>
      </c>
      <c r="I29" s="3" t="s">
        <v>221</v>
      </c>
      <c r="J29" s="3">
        <v>140</v>
      </c>
      <c r="K29" s="3">
        <v>29.9</v>
      </c>
      <c r="L29" s="3">
        <v>142</v>
      </c>
      <c r="M29" s="3">
        <v>32.6</v>
      </c>
      <c r="N29" s="3">
        <f t="shared" si="0"/>
        <v>1.8155299674964476E-2</v>
      </c>
      <c r="O29" s="3">
        <v>28</v>
      </c>
    </row>
    <row r="30" spans="1:15" x14ac:dyDescent="0.35">
      <c r="A30" t="s">
        <v>216</v>
      </c>
      <c r="B30">
        <v>24.4</v>
      </c>
      <c r="C30">
        <v>0</v>
      </c>
      <c r="E30" s="3">
        <v>106</v>
      </c>
      <c r="F30" s="3" t="s">
        <v>70</v>
      </c>
      <c r="G30" s="3" t="s">
        <v>216</v>
      </c>
      <c r="H30" s="3" t="s">
        <v>211</v>
      </c>
      <c r="I30" s="3" t="s">
        <v>221</v>
      </c>
      <c r="J30" s="3">
        <v>111</v>
      </c>
      <c r="K30" s="3">
        <v>14.5</v>
      </c>
      <c r="L30" s="3">
        <v>116</v>
      </c>
      <c r="M30" s="3">
        <v>18</v>
      </c>
      <c r="N30" s="3">
        <f t="shared" si="0"/>
        <v>4.540685277862351E-2</v>
      </c>
      <c r="O30" s="3">
        <v>1</v>
      </c>
    </row>
    <row r="31" spans="1:15" x14ac:dyDescent="0.35">
      <c r="A31" t="s">
        <v>216</v>
      </c>
      <c r="B31">
        <v>18.3</v>
      </c>
      <c r="C31">
        <v>0</v>
      </c>
      <c r="E31" s="3">
        <v>297</v>
      </c>
      <c r="F31" s="3" t="s">
        <v>188</v>
      </c>
      <c r="G31" s="3" t="s">
        <v>216</v>
      </c>
      <c r="H31" s="3" t="s">
        <v>211</v>
      </c>
      <c r="I31" s="3" t="s">
        <v>221</v>
      </c>
      <c r="J31" s="3">
        <v>115</v>
      </c>
      <c r="K31" s="3">
        <v>17.3</v>
      </c>
      <c r="L31" s="3">
        <v>119</v>
      </c>
      <c r="M31" s="3">
        <v>19.600000000000001</v>
      </c>
      <c r="N31" s="3">
        <f t="shared" si="0"/>
        <v>2.6212843593875067E-2</v>
      </c>
      <c r="O31" s="3">
        <v>2</v>
      </c>
    </row>
    <row r="32" spans="1:15" x14ac:dyDescent="0.35">
      <c r="A32" t="s">
        <v>216</v>
      </c>
      <c r="B32">
        <v>23.5</v>
      </c>
      <c r="C32">
        <v>0</v>
      </c>
      <c r="E32" s="3">
        <v>110</v>
      </c>
      <c r="F32" s="3" t="s">
        <v>73</v>
      </c>
      <c r="G32" s="3" t="s">
        <v>216</v>
      </c>
      <c r="H32" s="3" t="s">
        <v>212</v>
      </c>
      <c r="I32" s="3" t="s">
        <v>221</v>
      </c>
      <c r="J32" s="3">
        <v>114</v>
      </c>
      <c r="K32" s="3">
        <v>16.8</v>
      </c>
      <c r="L32" s="3">
        <v>120</v>
      </c>
      <c r="M32" s="3">
        <v>20.399999999999999</v>
      </c>
      <c r="N32" s="3">
        <f t="shared" si="0"/>
        <v>4.0772763032601037E-2</v>
      </c>
      <c r="O32" s="3">
        <v>3</v>
      </c>
    </row>
    <row r="33" spans="1:15" x14ac:dyDescent="0.35">
      <c r="A33" t="s">
        <v>216</v>
      </c>
      <c r="B33">
        <v>15.8</v>
      </c>
      <c r="C33">
        <v>0</v>
      </c>
      <c r="E33" s="3">
        <v>200</v>
      </c>
      <c r="F33" s="3" t="s">
        <v>129</v>
      </c>
      <c r="G33" s="3" t="s">
        <v>216</v>
      </c>
      <c r="H33" s="3" t="s">
        <v>211</v>
      </c>
      <c r="I33" s="3" t="s">
        <v>221</v>
      </c>
      <c r="J33" s="3">
        <v>120</v>
      </c>
      <c r="K33" s="3">
        <v>17.8</v>
      </c>
      <c r="L33" s="3">
        <v>120</v>
      </c>
      <c r="M33" s="3">
        <v>19.3</v>
      </c>
      <c r="N33" s="3">
        <f t="shared" si="0"/>
        <v>1.6990394108688026E-2</v>
      </c>
      <c r="O33" s="3">
        <v>4</v>
      </c>
    </row>
    <row r="34" spans="1:15" x14ac:dyDescent="0.35">
      <c r="A34" t="s">
        <v>216</v>
      </c>
      <c r="B34">
        <v>15.9</v>
      </c>
      <c r="C34">
        <v>0</v>
      </c>
      <c r="E34" s="3">
        <v>308</v>
      </c>
      <c r="F34" s="3" t="s">
        <v>199</v>
      </c>
      <c r="G34" s="3" t="s">
        <v>216</v>
      </c>
      <c r="H34" s="3" t="s">
        <v>211</v>
      </c>
      <c r="I34" s="3" t="s">
        <v>221</v>
      </c>
      <c r="J34" s="3">
        <v>117</v>
      </c>
      <c r="K34" s="3">
        <v>18.3</v>
      </c>
      <c r="L34" s="3">
        <v>122</v>
      </c>
      <c r="M34" s="3">
        <v>22</v>
      </c>
      <c r="N34" s="3">
        <f t="shared" si="0"/>
        <v>3.8669692637297526E-2</v>
      </c>
      <c r="O34" s="3">
        <v>5</v>
      </c>
    </row>
    <row r="35" spans="1:15" x14ac:dyDescent="0.35">
      <c r="A35" t="s">
        <v>216</v>
      </c>
      <c r="B35">
        <v>27.2</v>
      </c>
      <c r="C35">
        <v>0</v>
      </c>
      <c r="E35" s="3">
        <v>95</v>
      </c>
      <c r="F35" s="3" t="s">
        <v>61</v>
      </c>
      <c r="G35" s="3" t="s">
        <v>216</v>
      </c>
      <c r="H35" s="3" t="s">
        <v>211</v>
      </c>
      <c r="I35" s="3" t="s">
        <v>221</v>
      </c>
      <c r="J35" s="3">
        <v>116</v>
      </c>
      <c r="K35" s="3">
        <v>15.9</v>
      </c>
      <c r="L35" s="3">
        <v>124</v>
      </c>
      <c r="M35" s="3">
        <v>21.6</v>
      </c>
      <c r="N35" s="3">
        <f t="shared" si="0"/>
        <v>6.4338583147426007E-2</v>
      </c>
      <c r="O35" s="3">
        <v>6</v>
      </c>
    </row>
    <row r="36" spans="1:15" x14ac:dyDescent="0.35">
      <c r="A36" t="s">
        <v>216</v>
      </c>
      <c r="B36">
        <v>19.600000000000001</v>
      </c>
      <c r="C36">
        <v>0</v>
      </c>
      <c r="E36" s="3">
        <v>303</v>
      </c>
      <c r="F36" s="3" t="s">
        <v>194</v>
      </c>
      <c r="G36" s="3" t="s">
        <v>216</v>
      </c>
      <c r="H36" s="3" t="s">
        <v>211</v>
      </c>
      <c r="I36" s="3" t="s">
        <v>221</v>
      </c>
      <c r="J36" s="3">
        <v>119</v>
      </c>
      <c r="K36" s="3">
        <v>19.899999999999999</v>
      </c>
      <c r="L36" s="3">
        <v>125</v>
      </c>
      <c r="M36" s="3">
        <v>23.7</v>
      </c>
      <c r="N36" s="3">
        <f t="shared" si="0"/>
        <v>3.669861644623415E-2</v>
      </c>
      <c r="O36" s="3">
        <v>7</v>
      </c>
    </row>
    <row r="37" spans="1:15" x14ac:dyDescent="0.35">
      <c r="A37" t="s">
        <v>216</v>
      </c>
      <c r="B37">
        <v>20.6</v>
      </c>
      <c r="C37">
        <v>0</v>
      </c>
      <c r="E37" s="3">
        <v>5</v>
      </c>
      <c r="F37" s="3" t="s">
        <v>7</v>
      </c>
      <c r="G37" s="3" t="s">
        <v>216</v>
      </c>
      <c r="H37" s="3" t="s">
        <v>211</v>
      </c>
      <c r="I37" s="3" t="s">
        <v>221</v>
      </c>
      <c r="J37" s="3">
        <v>120</v>
      </c>
      <c r="K37" s="3">
        <v>20.5</v>
      </c>
      <c r="L37" s="3">
        <v>126</v>
      </c>
      <c r="M37" s="3">
        <v>22.8</v>
      </c>
      <c r="N37" s="3">
        <f t="shared" si="0"/>
        <v>2.2330486461366848E-2</v>
      </c>
      <c r="O37" s="3">
        <v>8</v>
      </c>
    </row>
    <row r="38" spans="1:15" x14ac:dyDescent="0.35">
      <c r="A38" t="s">
        <v>216</v>
      </c>
      <c r="B38">
        <v>20.399999999999999</v>
      </c>
      <c r="C38">
        <v>0</v>
      </c>
      <c r="E38" s="3">
        <v>112</v>
      </c>
      <c r="F38" s="3" t="s">
        <v>75</v>
      </c>
      <c r="G38" s="3" t="s">
        <v>216</v>
      </c>
      <c r="H38" s="3" t="s">
        <v>211</v>
      </c>
      <c r="I38" s="3" t="s">
        <v>221</v>
      </c>
      <c r="J38" s="3">
        <v>123</v>
      </c>
      <c r="K38" s="3">
        <v>20.9</v>
      </c>
      <c r="L38" s="3">
        <v>128</v>
      </c>
      <c r="M38" s="3">
        <v>24.1</v>
      </c>
      <c r="N38" s="3">
        <f t="shared" si="0"/>
        <v>2.99171631204273E-2</v>
      </c>
      <c r="O38" s="3">
        <v>9</v>
      </c>
    </row>
    <row r="39" spans="1:15" x14ac:dyDescent="0.35">
      <c r="A39" t="s">
        <v>216</v>
      </c>
      <c r="B39">
        <v>23.8</v>
      </c>
      <c r="C39">
        <v>0</v>
      </c>
      <c r="E39" s="3">
        <v>318</v>
      </c>
      <c r="F39" s="3" t="s">
        <v>209</v>
      </c>
      <c r="G39" s="3" t="s">
        <v>216</v>
      </c>
      <c r="H39" s="3" t="s">
        <v>211</v>
      </c>
      <c r="I39" s="3" t="s">
        <v>221</v>
      </c>
      <c r="J39" s="3">
        <v>137</v>
      </c>
      <c r="K39" s="3">
        <v>29.9</v>
      </c>
      <c r="L39" s="3">
        <v>147</v>
      </c>
      <c r="M39" s="3">
        <v>36.799999999999997</v>
      </c>
      <c r="N39" s="3">
        <f t="shared" si="0"/>
        <v>4.3604266603431419E-2</v>
      </c>
      <c r="O39" s="3">
        <v>10</v>
      </c>
    </row>
    <row r="40" spans="1:15" x14ac:dyDescent="0.35">
      <c r="A40" t="s">
        <v>216</v>
      </c>
      <c r="B40">
        <v>21.3</v>
      </c>
      <c r="C40">
        <v>0</v>
      </c>
      <c r="E40" s="3">
        <v>204</v>
      </c>
      <c r="F40" s="3" t="s">
        <v>133</v>
      </c>
      <c r="G40" s="3" t="s">
        <v>216</v>
      </c>
      <c r="I40" s="3" t="s">
        <v>221</v>
      </c>
      <c r="J40" s="3">
        <v>114</v>
      </c>
      <c r="K40" s="3">
        <v>16</v>
      </c>
      <c r="L40" s="3">
        <v>120</v>
      </c>
      <c r="M40" s="3">
        <v>18.7</v>
      </c>
      <c r="N40" s="3">
        <f t="shared" si="0"/>
        <v>3.2746308340359555E-2</v>
      </c>
      <c r="O40" s="3">
        <v>11</v>
      </c>
    </row>
    <row r="41" spans="1:15" x14ac:dyDescent="0.35">
      <c r="A41" t="s">
        <v>216</v>
      </c>
      <c r="B41">
        <v>24.2</v>
      </c>
      <c r="C41">
        <v>0</v>
      </c>
      <c r="E41" s="3">
        <v>180</v>
      </c>
      <c r="F41" s="3" t="s">
        <v>109</v>
      </c>
      <c r="G41" s="3" t="s">
        <v>216</v>
      </c>
      <c r="I41" s="3" t="s">
        <v>221</v>
      </c>
      <c r="J41" s="3">
        <v>114</v>
      </c>
      <c r="K41" s="3">
        <v>16.600000000000001</v>
      </c>
      <c r="L41" s="3">
        <v>121</v>
      </c>
      <c r="M41" s="3">
        <v>21.7</v>
      </c>
      <c r="N41" s="3">
        <f t="shared" si="0"/>
        <v>5.6261008688622376E-2</v>
      </c>
      <c r="O41" s="3">
        <v>12</v>
      </c>
    </row>
    <row r="42" spans="1:15" x14ac:dyDescent="0.35">
      <c r="A42" t="s">
        <v>216</v>
      </c>
      <c r="B42">
        <v>24.5</v>
      </c>
      <c r="C42">
        <v>0</v>
      </c>
      <c r="E42" s="3">
        <v>188</v>
      </c>
      <c r="F42" s="3" t="s">
        <v>117</v>
      </c>
      <c r="G42" s="3" t="s">
        <v>216</v>
      </c>
      <c r="I42" s="3" t="s">
        <v>221</v>
      </c>
      <c r="J42" s="3">
        <v>113</v>
      </c>
      <c r="K42" s="3">
        <v>16.5</v>
      </c>
      <c r="L42" s="3">
        <v>121</v>
      </c>
      <c r="M42" s="3">
        <v>20.399999999999999</v>
      </c>
      <c r="N42" s="3">
        <f t="shared" si="0"/>
        <v>4.4556649188163516E-2</v>
      </c>
      <c r="O42" s="3">
        <v>13</v>
      </c>
    </row>
    <row r="43" spans="1:15" x14ac:dyDescent="0.35">
      <c r="A43" t="s">
        <v>216</v>
      </c>
      <c r="B43">
        <v>23.1</v>
      </c>
      <c r="C43">
        <v>0</v>
      </c>
      <c r="E43" s="3">
        <v>298</v>
      </c>
      <c r="F43" s="3" t="s">
        <v>189</v>
      </c>
      <c r="G43" s="3" t="s">
        <v>216</v>
      </c>
      <c r="I43" s="3" t="s">
        <v>221</v>
      </c>
      <c r="J43" s="3">
        <v>117</v>
      </c>
      <c r="K43" s="3">
        <v>18</v>
      </c>
      <c r="L43" s="3">
        <v>124</v>
      </c>
      <c r="M43" s="3">
        <v>21.3</v>
      </c>
      <c r="N43" s="3">
        <f t="shared" si="0"/>
        <v>3.5350416112035161E-2</v>
      </c>
      <c r="O43" s="3">
        <v>14</v>
      </c>
    </row>
    <row r="44" spans="1:15" x14ac:dyDescent="0.35">
      <c r="A44" t="s">
        <v>216</v>
      </c>
      <c r="B44">
        <v>22</v>
      </c>
      <c r="C44">
        <v>0</v>
      </c>
      <c r="E44" s="3">
        <v>317</v>
      </c>
      <c r="F44" s="3" t="s">
        <v>208</v>
      </c>
      <c r="G44" s="3" t="s">
        <v>216</v>
      </c>
      <c r="I44" s="3" t="s">
        <v>221</v>
      </c>
      <c r="J44" s="3">
        <v>118</v>
      </c>
      <c r="K44" s="3">
        <v>19</v>
      </c>
      <c r="L44" s="3">
        <v>127</v>
      </c>
      <c r="M44" s="3">
        <v>23.4</v>
      </c>
      <c r="N44" s="3">
        <f t="shared" si="0"/>
        <v>4.374237907141526E-2</v>
      </c>
      <c r="O44" s="3">
        <v>15</v>
      </c>
    </row>
    <row r="45" spans="1:15" x14ac:dyDescent="0.35">
      <c r="A45" t="s">
        <v>216</v>
      </c>
      <c r="B45">
        <v>14.5</v>
      </c>
      <c r="C45">
        <v>0</v>
      </c>
      <c r="E45" s="3">
        <v>24</v>
      </c>
      <c r="F45" s="3" t="s">
        <v>26</v>
      </c>
      <c r="G45" s="3" t="s">
        <v>216</v>
      </c>
      <c r="I45" s="3" t="s">
        <v>221</v>
      </c>
      <c r="J45" s="3">
        <v>120</v>
      </c>
      <c r="K45" s="3">
        <v>18.899999999999999</v>
      </c>
      <c r="L45" s="3">
        <v>128</v>
      </c>
      <c r="M45" s="3">
        <v>22.5</v>
      </c>
      <c r="N45" s="3">
        <f t="shared" si="0"/>
        <v>3.6614211300403286E-2</v>
      </c>
      <c r="O45" s="3">
        <v>16</v>
      </c>
    </row>
    <row r="46" spans="1:15" x14ac:dyDescent="0.35">
      <c r="A46" t="s">
        <v>216</v>
      </c>
      <c r="B46">
        <v>23.1</v>
      </c>
      <c r="C46">
        <v>0</v>
      </c>
      <c r="E46" s="3">
        <v>300</v>
      </c>
      <c r="F46" s="3" t="s">
        <v>191</v>
      </c>
      <c r="G46" s="3" t="s">
        <v>216</v>
      </c>
      <c r="I46" s="3" t="s">
        <v>221</v>
      </c>
      <c r="J46" s="3">
        <v>123</v>
      </c>
      <c r="K46" s="3">
        <v>21.8</v>
      </c>
      <c r="L46" s="3">
        <v>130</v>
      </c>
      <c r="M46" s="3">
        <v>25.9</v>
      </c>
      <c r="N46" s="3">
        <f t="shared" si="0"/>
        <v>3.6189929771194188E-2</v>
      </c>
      <c r="O46" s="3">
        <v>17</v>
      </c>
    </row>
    <row r="47" spans="1:15" x14ac:dyDescent="0.35">
      <c r="A47" t="s">
        <v>216</v>
      </c>
      <c r="B47">
        <v>21.7</v>
      </c>
      <c r="C47">
        <v>0</v>
      </c>
      <c r="E47" s="3">
        <v>314</v>
      </c>
      <c r="F47" s="3" t="s">
        <v>203</v>
      </c>
      <c r="G47" s="3" t="s">
        <v>216</v>
      </c>
      <c r="I47" s="3" t="s">
        <v>221</v>
      </c>
      <c r="J47" s="3">
        <v>123</v>
      </c>
      <c r="K47" s="3">
        <v>19.5</v>
      </c>
      <c r="L47" s="3">
        <v>130</v>
      </c>
      <c r="M47" s="3">
        <v>21.5</v>
      </c>
      <c r="N47" s="3">
        <f t="shared" si="0"/>
        <v>2.0504078608422377E-2</v>
      </c>
      <c r="O47" s="3">
        <v>18</v>
      </c>
    </row>
    <row r="48" spans="1:15" x14ac:dyDescent="0.35">
      <c r="A48" t="s">
        <v>216</v>
      </c>
      <c r="B48">
        <v>25.2</v>
      </c>
      <c r="C48">
        <v>0</v>
      </c>
      <c r="E48" s="3">
        <v>307</v>
      </c>
      <c r="F48" s="3" t="s">
        <v>198</v>
      </c>
      <c r="G48" s="3" t="s">
        <v>216</v>
      </c>
      <c r="I48" s="3" t="s">
        <v>221</v>
      </c>
      <c r="J48" s="3">
        <v>121</v>
      </c>
      <c r="K48" s="3">
        <v>19.399999999999999</v>
      </c>
      <c r="L48" s="3">
        <v>131</v>
      </c>
      <c r="M48" s="3">
        <v>26.6</v>
      </c>
      <c r="N48" s="3">
        <f t="shared" si="0"/>
        <v>6.6284011440857979E-2</v>
      </c>
      <c r="O48" s="3">
        <v>19</v>
      </c>
    </row>
    <row r="49" spans="1:15" x14ac:dyDescent="0.35">
      <c r="A49" t="s">
        <v>216</v>
      </c>
      <c r="B49">
        <v>16.8</v>
      </c>
      <c r="C49">
        <v>0</v>
      </c>
      <c r="E49" s="3">
        <v>100</v>
      </c>
      <c r="F49" s="3" t="s">
        <v>65</v>
      </c>
      <c r="G49" s="3" t="s">
        <v>216</v>
      </c>
      <c r="I49" s="3" t="s">
        <v>221</v>
      </c>
      <c r="J49" s="3">
        <v>128</v>
      </c>
      <c r="K49" s="3">
        <v>23.8</v>
      </c>
      <c r="L49" s="3">
        <v>133</v>
      </c>
      <c r="M49" s="3">
        <v>27.1</v>
      </c>
      <c r="N49" s="3">
        <f t="shared" si="0"/>
        <v>2.7268110913727463E-2</v>
      </c>
      <c r="O49" s="3">
        <v>20</v>
      </c>
    </row>
    <row r="50" spans="1:15" x14ac:dyDescent="0.35">
      <c r="A50" t="s">
        <v>216</v>
      </c>
      <c r="B50">
        <v>16.899999999999999</v>
      </c>
      <c r="C50">
        <v>0</v>
      </c>
      <c r="E50" s="3">
        <v>179</v>
      </c>
      <c r="F50" s="3" t="s">
        <v>108</v>
      </c>
      <c r="G50" s="3" t="s">
        <v>216</v>
      </c>
      <c r="I50" s="3" t="s">
        <v>221</v>
      </c>
      <c r="J50" s="3">
        <v>128</v>
      </c>
      <c r="K50" s="3">
        <v>24</v>
      </c>
      <c r="L50" s="3">
        <v>135</v>
      </c>
      <c r="M50" s="3">
        <v>27.9</v>
      </c>
      <c r="N50" s="3">
        <f t="shared" si="0"/>
        <v>3.1620300280668576E-2</v>
      </c>
      <c r="O50" s="3">
        <v>21</v>
      </c>
    </row>
    <row r="51" spans="1:15" x14ac:dyDescent="0.35">
      <c r="A51" t="s">
        <v>216</v>
      </c>
      <c r="B51">
        <v>20.9</v>
      </c>
      <c r="C51">
        <v>0</v>
      </c>
      <c r="E51" s="3">
        <v>14</v>
      </c>
      <c r="F51" s="3" t="s">
        <v>16</v>
      </c>
      <c r="G51" s="3" t="s">
        <v>216</v>
      </c>
      <c r="I51" s="3" t="s">
        <v>221</v>
      </c>
      <c r="J51" s="3">
        <v>129</v>
      </c>
      <c r="K51" s="3">
        <v>26.4</v>
      </c>
      <c r="L51" s="3">
        <v>137</v>
      </c>
      <c r="M51" s="3">
        <v>29</v>
      </c>
      <c r="N51" s="3">
        <f t="shared" si="0"/>
        <v>1.9725682165182761E-2</v>
      </c>
      <c r="O51" s="3">
        <v>22</v>
      </c>
    </row>
    <row r="52" spans="1:15" x14ac:dyDescent="0.35">
      <c r="A52" t="s">
        <v>216</v>
      </c>
      <c r="B52">
        <v>17.8</v>
      </c>
      <c r="C52">
        <v>0</v>
      </c>
      <c r="E52" s="3">
        <v>313</v>
      </c>
      <c r="F52" s="3" t="s">
        <v>205</v>
      </c>
      <c r="G52" s="3" t="s">
        <v>216</v>
      </c>
      <c r="I52" s="3" t="s">
        <v>221</v>
      </c>
      <c r="J52" s="3">
        <v>131</v>
      </c>
      <c r="K52" s="3">
        <v>26.3</v>
      </c>
      <c r="L52" s="3">
        <v>139</v>
      </c>
      <c r="M52" s="3">
        <v>30.8</v>
      </c>
      <c r="N52" s="3">
        <f t="shared" si="0"/>
        <v>3.316860766712014E-2</v>
      </c>
      <c r="O52" s="3">
        <v>23</v>
      </c>
    </row>
    <row r="53" spans="1:15" x14ac:dyDescent="0.35">
      <c r="A53" t="s">
        <v>216</v>
      </c>
      <c r="B53">
        <v>21</v>
      </c>
      <c r="C53">
        <v>0</v>
      </c>
      <c r="E53" s="3">
        <v>197</v>
      </c>
      <c r="F53" s="3" t="s">
        <v>126</v>
      </c>
      <c r="G53" s="3" t="s">
        <v>216</v>
      </c>
      <c r="I53" s="3" t="s">
        <v>221</v>
      </c>
      <c r="J53" s="3">
        <v>134</v>
      </c>
      <c r="K53" s="3">
        <v>28.3</v>
      </c>
      <c r="L53" s="3">
        <v>142</v>
      </c>
      <c r="M53" s="3">
        <v>32.6</v>
      </c>
      <c r="N53" s="3">
        <f t="shared" si="0"/>
        <v>2.9704601581928704E-2</v>
      </c>
      <c r="O53" s="3">
        <v>24</v>
      </c>
    </row>
    <row r="54" spans="1:15" x14ac:dyDescent="0.35">
      <c r="A54" t="s">
        <v>216</v>
      </c>
      <c r="B54">
        <v>21.1</v>
      </c>
      <c r="C54">
        <v>0</v>
      </c>
      <c r="E54" s="3">
        <v>312</v>
      </c>
      <c r="F54" s="3" t="s">
        <v>202</v>
      </c>
      <c r="G54" s="3" t="s">
        <v>216</v>
      </c>
      <c r="I54" s="3" t="s">
        <v>221</v>
      </c>
      <c r="J54" s="3">
        <v>137</v>
      </c>
      <c r="K54" s="3">
        <v>29.5</v>
      </c>
      <c r="L54" s="3">
        <v>143</v>
      </c>
      <c r="M54" s="3">
        <v>31.1</v>
      </c>
      <c r="N54" s="3">
        <f t="shared" si="0"/>
        <v>1.1091686726276974E-2</v>
      </c>
      <c r="O54" s="3">
        <v>25</v>
      </c>
    </row>
    <row r="55" spans="1:15" x14ac:dyDescent="0.35">
      <c r="A55" t="s">
        <v>216</v>
      </c>
      <c r="B55">
        <v>32.1</v>
      </c>
      <c r="C55">
        <v>0</v>
      </c>
      <c r="E55" s="3">
        <v>198</v>
      </c>
      <c r="F55" s="3" t="s">
        <v>127</v>
      </c>
      <c r="G55" s="3" t="s">
        <v>216</v>
      </c>
      <c r="H55" s="3" t="s">
        <v>211</v>
      </c>
      <c r="I55" s="3" t="s">
        <v>221</v>
      </c>
      <c r="J55" s="3">
        <v>123</v>
      </c>
      <c r="K55" s="3">
        <v>19.5</v>
      </c>
      <c r="L55" s="3">
        <v>124</v>
      </c>
      <c r="M55" s="3">
        <v>20.6</v>
      </c>
      <c r="N55" s="3">
        <f t="shared" si="0"/>
        <v>1.1524088147425235E-2</v>
      </c>
      <c r="O55" s="3">
        <v>26</v>
      </c>
    </row>
    <row r="56" spans="1:15" x14ac:dyDescent="0.35">
      <c r="A56" t="s">
        <v>216</v>
      </c>
      <c r="B56">
        <v>17.8</v>
      </c>
      <c r="C56">
        <v>0</v>
      </c>
      <c r="E56" s="3">
        <v>115</v>
      </c>
      <c r="F56" s="3" t="s">
        <v>78</v>
      </c>
      <c r="G56" s="3" t="s">
        <v>216</v>
      </c>
      <c r="H56" s="3" t="s">
        <v>211</v>
      </c>
      <c r="I56" s="3" t="s">
        <v>221</v>
      </c>
      <c r="J56" s="3">
        <v>121</v>
      </c>
      <c r="K56" s="3">
        <v>21.1</v>
      </c>
      <c r="L56" s="3">
        <v>126</v>
      </c>
      <c r="M56" s="3">
        <v>24.3</v>
      </c>
      <c r="N56" s="3">
        <f t="shared" si="0"/>
        <v>2.9652695071541228E-2</v>
      </c>
      <c r="O56" s="3">
        <v>27</v>
      </c>
    </row>
    <row r="57" spans="1:15" x14ac:dyDescent="0.35">
      <c r="A57" t="s">
        <v>216</v>
      </c>
      <c r="B57">
        <v>17.399999999999999</v>
      </c>
      <c r="C57">
        <v>0</v>
      </c>
      <c r="E57" s="3">
        <v>9</v>
      </c>
      <c r="F57" s="3" t="s">
        <v>11</v>
      </c>
      <c r="G57" s="3" t="s">
        <v>216</v>
      </c>
      <c r="H57" s="3" t="s">
        <v>211</v>
      </c>
      <c r="I57" s="3" t="s">
        <v>221</v>
      </c>
      <c r="J57" s="3">
        <v>126</v>
      </c>
      <c r="K57" s="3">
        <v>23.2</v>
      </c>
      <c r="L57" s="3">
        <v>129</v>
      </c>
      <c r="M57" s="3">
        <v>24.6</v>
      </c>
      <c r="N57" s="3">
        <f t="shared" si="0"/>
        <v>1.230477449587104E-2</v>
      </c>
      <c r="O57" s="3">
        <v>28</v>
      </c>
    </row>
    <row r="58" spans="1:15" x14ac:dyDescent="0.35">
      <c r="A58" t="s">
        <v>216</v>
      </c>
      <c r="B58">
        <v>24</v>
      </c>
      <c r="C58">
        <v>0</v>
      </c>
      <c r="E58" s="3">
        <v>32</v>
      </c>
      <c r="F58" s="3" t="s">
        <v>34</v>
      </c>
      <c r="G58" s="3" t="s">
        <v>218</v>
      </c>
      <c r="H58" s="3" t="s">
        <v>211</v>
      </c>
      <c r="I58" s="3" t="s">
        <v>222</v>
      </c>
      <c r="J58" s="3">
        <v>118</v>
      </c>
      <c r="K58" s="4">
        <v>17</v>
      </c>
      <c r="L58" s="4">
        <v>131</v>
      </c>
      <c r="M58" s="4">
        <v>24.9</v>
      </c>
      <c r="N58" s="3">
        <f t="shared" si="0"/>
        <v>8.014743647703361E-2</v>
      </c>
      <c r="O58" s="3">
        <v>1</v>
      </c>
    </row>
    <row r="59" spans="1:15" x14ac:dyDescent="0.35">
      <c r="A59" t="s">
        <v>216</v>
      </c>
      <c r="B59">
        <v>16.600000000000001</v>
      </c>
      <c r="C59">
        <v>0</v>
      </c>
      <c r="E59" s="3">
        <v>37</v>
      </c>
      <c r="F59" s="3" t="s">
        <v>39</v>
      </c>
      <c r="G59" s="3" t="s">
        <v>218</v>
      </c>
      <c r="H59" s="3" t="s">
        <v>211</v>
      </c>
      <c r="I59" s="3" t="s">
        <v>222</v>
      </c>
      <c r="J59" s="3">
        <v>122</v>
      </c>
      <c r="K59" s="4">
        <v>20</v>
      </c>
      <c r="L59" s="4">
        <v>138</v>
      </c>
      <c r="M59" s="4">
        <v>30.3</v>
      </c>
      <c r="N59" s="3">
        <f t="shared" si="0"/>
        <v>8.7237242181879823E-2</v>
      </c>
      <c r="O59" s="3">
        <v>2</v>
      </c>
    </row>
    <row r="60" spans="1:15" x14ac:dyDescent="0.35">
      <c r="A60" t="s">
        <v>216</v>
      </c>
      <c r="B60">
        <v>31.9</v>
      </c>
      <c r="C60">
        <v>0</v>
      </c>
      <c r="E60" s="3">
        <v>48</v>
      </c>
      <c r="F60" s="3" t="s">
        <v>49</v>
      </c>
      <c r="G60" s="3" t="s">
        <v>218</v>
      </c>
      <c r="H60" s="3" t="s">
        <v>211</v>
      </c>
      <c r="I60" s="3" t="s">
        <v>222</v>
      </c>
      <c r="J60" s="3">
        <v>131</v>
      </c>
      <c r="K60" s="4">
        <v>25.1</v>
      </c>
      <c r="L60" s="4">
        <v>145</v>
      </c>
      <c r="M60" s="4">
        <v>35.1</v>
      </c>
      <c r="N60" s="3">
        <f t="shared" si="0"/>
        <v>7.0419989710157116E-2</v>
      </c>
      <c r="O60" s="3">
        <v>3</v>
      </c>
    </row>
    <row r="61" spans="1:15" x14ac:dyDescent="0.35">
      <c r="A61" t="s">
        <v>216</v>
      </c>
      <c r="B61">
        <v>16.3</v>
      </c>
      <c r="C61">
        <v>0</v>
      </c>
      <c r="E61" s="3">
        <v>50</v>
      </c>
      <c r="F61" s="3" t="s">
        <v>51</v>
      </c>
      <c r="G61" s="3" t="s">
        <v>218</v>
      </c>
      <c r="H61" s="3" t="s">
        <v>212</v>
      </c>
      <c r="I61" s="3" t="s">
        <v>222</v>
      </c>
      <c r="J61" s="3">
        <v>124</v>
      </c>
      <c r="K61" s="4">
        <v>22.4</v>
      </c>
      <c r="L61" s="4">
        <v>135</v>
      </c>
      <c r="M61" s="4">
        <v>29.7</v>
      </c>
      <c r="N61" s="3">
        <f t="shared" si="0"/>
        <v>5.9238078259008557E-2</v>
      </c>
      <c r="O61" s="3">
        <v>4</v>
      </c>
    </row>
    <row r="62" spans="1:15" x14ac:dyDescent="0.35">
      <c r="A62" t="s">
        <v>216</v>
      </c>
      <c r="B62">
        <v>19.3</v>
      </c>
      <c r="C62">
        <v>0</v>
      </c>
      <c r="E62" s="3">
        <v>141</v>
      </c>
      <c r="F62" s="3" t="s">
        <v>102</v>
      </c>
      <c r="G62" s="3" t="s">
        <v>218</v>
      </c>
      <c r="H62" s="3" t="s">
        <v>211</v>
      </c>
      <c r="I62" s="3" t="s">
        <v>222</v>
      </c>
      <c r="J62" s="3">
        <v>120</v>
      </c>
      <c r="K62" s="4">
        <v>18.7</v>
      </c>
      <c r="L62" s="4">
        <v>138</v>
      </c>
      <c r="M62" s="4">
        <v>31.1</v>
      </c>
      <c r="N62" s="3">
        <f t="shared" si="0"/>
        <v>0.10682370201817598</v>
      </c>
      <c r="O62" s="3">
        <v>5</v>
      </c>
    </row>
    <row r="63" spans="1:15" x14ac:dyDescent="0.35">
      <c r="A63" t="s">
        <v>216</v>
      </c>
      <c r="B63">
        <v>17.5</v>
      </c>
      <c r="C63">
        <v>0</v>
      </c>
      <c r="E63" s="3">
        <v>142</v>
      </c>
      <c r="F63" s="3" t="s">
        <v>103</v>
      </c>
      <c r="G63" s="3" t="s">
        <v>218</v>
      </c>
      <c r="H63" s="3" t="s">
        <v>212</v>
      </c>
      <c r="I63" s="3" t="s">
        <v>222</v>
      </c>
      <c r="J63" s="3">
        <v>128</v>
      </c>
      <c r="K63" s="4">
        <v>22.4</v>
      </c>
      <c r="L63" s="4">
        <v>145</v>
      </c>
      <c r="M63" s="4">
        <v>33.5</v>
      </c>
      <c r="N63" s="3">
        <f t="shared" si="0"/>
        <v>8.4521740793705599E-2</v>
      </c>
      <c r="O63" s="3">
        <v>6</v>
      </c>
    </row>
    <row r="64" spans="1:15" x14ac:dyDescent="0.35">
      <c r="A64" t="s">
        <v>216</v>
      </c>
      <c r="B64">
        <v>27.9</v>
      </c>
      <c r="C64">
        <v>0</v>
      </c>
      <c r="E64" s="3">
        <v>215</v>
      </c>
      <c r="F64" s="3" t="s">
        <v>144</v>
      </c>
      <c r="G64" s="3" t="s">
        <v>218</v>
      </c>
      <c r="H64" s="3" t="s">
        <v>213</v>
      </c>
      <c r="I64" s="3" t="s">
        <v>222</v>
      </c>
      <c r="J64" s="3">
        <v>122</v>
      </c>
      <c r="K64" s="4">
        <v>19.100000000000001</v>
      </c>
      <c r="L64" s="4">
        <v>134</v>
      </c>
      <c r="M64" s="4">
        <v>25.8</v>
      </c>
      <c r="N64" s="3">
        <f t="shared" si="0"/>
        <v>6.3144092943747371E-2</v>
      </c>
      <c r="O64" s="3">
        <v>7</v>
      </c>
    </row>
    <row r="65" spans="1:15" x14ac:dyDescent="0.35">
      <c r="A65" t="s">
        <v>216</v>
      </c>
      <c r="B65">
        <v>20.8</v>
      </c>
      <c r="C65">
        <v>0</v>
      </c>
      <c r="E65" s="3">
        <v>275</v>
      </c>
      <c r="F65" s="3" t="s">
        <v>168</v>
      </c>
      <c r="G65" s="3" t="s">
        <v>218</v>
      </c>
      <c r="H65" s="3" t="s">
        <v>212</v>
      </c>
      <c r="I65" s="3" t="s">
        <v>222</v>
      </c>
      <c r="J65" s="3">
        <v>131</v>
      </c>
      <c r="K65" s="4">
        <v>24.3</v>
      </c>
      <c r="L65" s="4">
        <v>143</v>
      </c>
      <c r="M65" s="4">
        <v>32.799999999999997</v>
      </c>
      <c r="N65" s="3">
        <f t="shared" si="0"/>
        <v>6.2989954659154954E-2</v>
      </c>
      <c r="O65" s="3">
        <v>8</v>
      </c>
    </row>
    <row r="66" spans="1:15" x14ac:dyDescent="0.35">
      <c r="A66" t="s">
        <v>216</v>
      </c>
      <c r="B66">
        <v>19.3</v>
      </c>
      <c r="C66">
        <v>0</v>
      </c>
      <c r="E66" s="3">
        <v>277</v>
      </c>
      <c r="F66" s="3" t="s">
        <v>169</v>
      </c>
      <c r="G66" s="3" t="s">
        <v>218</v>
      </c>
      <c r="H66" s="3" t="s">
        <v>211</v>
      </c>
      <c r="I66" s="3" t="s">
        <v>222</v>
      </c>
      <c r="J66" s="3">
        <v>124</v>
      </c>
      <c r="K66" s="4">
        <v>21.1</v>
      </c>
      <c r="L66" s="4">
        <v>144</v>
      </c>
      <c r="M66" s="4">
        <v>35.4</v>
      </c>
      <c r="N66" s="3">
        <f t="shared" ref="N66:N129" si="1">(LN(M66)-LN(K66))/(100/21)</f>
        <v>0.10866214372811868</v>
      </c>
      <c r="O66" s="3">
        <v>9</v>
      </c>
    </row>
    <row r="67" spans="1:15" x14ac:dyDescent="0.35">
      <c r="A67" t="s">
        <v>216</v>
      </c>
      <c r="B67">
        <v>16.5</v>
      </c>
      <c r="C67">
        <v>0</v>
      </c>
      <c r="E67" s="3">
        <v>287</v>
      </c>
      <c r="F67" s="3" t="s">
        <v>179</v>
      </c>
      <c r="G67" s="3" t="s">
        <v>218</v>
      </c>
      <c r="H67" s="3" t="s">
        <v>211</v>
      </c>
      <c r="I67" s="3" t="s">
        <v>222</v>
      </c>
      <c r="J67" s="3">
        <v>110</v>
      </c>
      <c r="K67" s="4">
        <v>16.100000000000001</v>
      </c>
      <c r="L67" s="4">
        <v>131</v>
      </c>
      <c r="M67" s="3">
        <v>26.4</v>
      </c>
      <c r="N67" s="3">
        <f t="shared" si="1"/>
        <v>0.10385439501398919</v>
      </c>
      <c r="O67" s="3">
        <v>10</v>
      </c>
    </row>
    <row r="68" spans="1:15" x14ac:dyDescent="0.35">
      <c r="A68" t="s">
        <v>216</v>
      </c>
      <c r="B68">
        <v>24.1</v>
      </c>
      <c r="C68">
        <v>0</v>
      </c>
      <c r="E68" s="3">
        <v>30</v>
      </c>
      <c r="F68" s="3" t="s">
        <v>32</v>
      </c>
      <c r="G68" s="3" t="s">
        <v>218</v>
      </c>
      <c r="I68" s="3" t="s">
        <v>222</v>
      </c>
      <c r="J68" s="3">
        <v>120</v>
      </c>
      <c r="K68" s="4">
        <v>24.1</v>
      </c>
      <c r="L68" s="4">
        <v>141</v>
      </c>
      <c r="M68" s="4">
        <v>31.4</v>
      </c>
      <c r="N68" s="3">
        <f t="shared" si="1"/>
        <v>5.5565171007695646E-2</v>
      </c>
      <c r="O68" s="3">
        <v>11</v>
      </c>
    </row>
    <row r="69" spans="1:15" x14ac:dyDescent="0.35">
      <c r="A69" t="s">
        <v>216</v>
      </c>
      <c r="B69">
        <v>22.5</v>
      </c>
      <c r="C69">
        <v>0</v>
      </c>
      <c r="E69" s="3">
        <v>31</v>
      </c>
      <c r="F69" s="3" t="s">
        <v>33</v>
      </c>
      <c r="G69" s="3" t="s">
        <v>218</v>
      </c>
      <c r="I69" s="3" t="s">
        <v>222</v>
      </c>
      <c r="J69" s="3">
        <v>118</v>
      </c>
      <c r="K69" s="4">
        <v>18.2</v>
      </c>
      <c r="L69" s="4">
        <v>129</v>
      </c>
      <c r="M69" s="4">
        <v>24.2</v>
      </c>
      <c r="N69" s="3">
        <f t="shared" si="1"/>
        <v>5.9835518206777141E-2</v>
      </c>
      <c r="O69" s="3">
        <v>12</v>
      </c>
    </row>
    <row r="70" spans="1:15" x14ac:dyDescent="0.35">
      <c r="A70" t="s">
        <v>216</v>
      </c>
      <c r="B70">
        <v>18.5</v>
      </c>
      <c r="C70">
        <v>0</v>
      </c>
      <c r="E70" s="3">
        <v>34</v>
      </c>
      <c r="F70" s="3" t="s">
        <v>36</v>
      </c>
      <c r="G70" s="3" t="s">
        <v>218</v>
      </c>
      <c r="I70" s="3" t="s">
        <v>222</v>
      </c>
      <c r="J70" s="3">
        <v>114</v>
      </c>
      <c r="K70" s="4">
        <v>15.5</v>
      </c>
      <c r="L70" s="4">
        <v>122</v>
      </c>
      <c r="M70" s="4">
        <v>20.2</v>
      </c>
      <c r="N70" s="3">
        <f t="shared" si="1"/>
        <v>5.5616941901211241E-2</v>
      </c>
      <c r="O70" s="3">
        <v>13</v>
      </c>
    </row>
    <row r="71" spans="1:15" x14ac:dyDescent="0.35">
      <c r="A71" t="s">
        <v>216</v>
      </c>
      <c r="B71">
        <v>17.100000000000001</v>
      </c>
      <c r="C71">
        <v>0</v>
      </c>
      <c r="E71" s="3">
        <v>38</v>
      </c>
      <c r="F71" s="3" t="s">
        <v>40</v>
      </c>
      <c r="G71" s="3" t="s">
        <v>218</v>
      </c>
      <c r="I71" s="3" t="s">
        <v>222</v>
      </c>
      <c r="J71" s="3">
        <v>135</v>
      </c>
      <c r="K71" s="4">
        <v>27.3</v>
      </c>
      <c r="L71" s="4">
        <v>151</v>
      </c>
      <c r="M71" s="4">
        <v>41.6</v>
      </c>
      <c r="N71" s="3">
        <f t="shared" si="1"/>
        <v>8.8454827666023736E-2</v>
      </c>
      <c r="O71" s="3">
        <v>14</v>
      </c>
    </row>
    <row r="72" spans="1:15" x14ac:dyDescent="0.35">
      <c r="A72" t="s">
        <v>216</v>
      </c>
      <c r="B72">
        <v>27.5</v>
      </c>
      <c r="C72">
        <v>0</v>
      </c>
      <c r="E72" s="3">
        <v>41</v>
      </c>
      <c r="F72" s="3" t="s">
        <v>42</v>
      </c>
      <c r="G72" s="3" t="s">
        <v>218</v>
      </c>
      <c r="I72" s="3" t="s">
        <v>222</v>
      </c>
      <c r="J72" s="3">
        <v>112</v>
      </c>
      <c r="K72" s="4">
        <v>14.6</v>
      </c>
      <c r="L72" s="4">
        <v>122</v>
      </c>
      <c r="M72" s="4">
        <v>20</v>
      </c>
      <c r="N72" s="3">
        <f t="shared" si="1"/>
        <v>6.6089256416336992E-2</v>
      </c>
      <c r="O72" s="3">
        <v>15</v>
      </c>
    </row>
    <row r="73" spans="1:15" x14ac:dyDescent="0.35">
      <c r="A73" t="s">
        <v>216</v>
      </c>
      <c r="B73">
        <v>20.100000000000001</v>
      </c>
      <c r="C73">
        <v>0</v>
      </c>
      <c r="E73" s="3">
        <v>42</v>
      </c>
      <c r="F73" s="3" t="s">
        <v>43</v>
      </c>
      <c r="G73" s="3" t="s">
        <v>218</v>
      </c>
      <c r="I73" s="3" t="s">
        <v>222</v>
      </c>
      <c r="J73" s="3">
        <v>122</v>
      </c>
      <c r="K73" s="4">
        <v>20</v>
      </c>
      <c r="L73" s="4">
        <v>132</v>
      </c>
      <c r="M73" s="4">
        <v>27.6</v>
      </c>
      <c r="N73" s="3">
        <f t="shared" si="1"/>
        <v>6.7637534825513879E-2</v>
      </c>
      <c r="O73" s="3">
        <v>16</v>
      </c>
    </row>
    <row r="74" spans="1:15" x14ac:dyDescent="0.35">
      <c r="A74" t="s">
        <v>216</v>
      </c>
      <c r="B74">
        <v>23.4</v>
      </c>
      <c r="C74">
        <v>0</v>
      </c>
      <c r="E74" s="3">
        <v>45</v>
      </c>
      <c r="F74" s="3" t="s">
        <v>46</v>
      </c>
      <c r="G74" s="3" t="s">
        <v>218</v>
      </c>
      <c r="I74" s="3" t="s">
        <v>222</v>
      </c>
      <c r="J74" s="3">
        <v>122</v>
      </c>
      <c r="K74" s="4">
        <v>19.5</v>
      </c>
      <c r="L74" s="4">
        <v>138</v>
      </c>
      <c r="M74" s="4">
        <v>30.9</v>
      </c>
      <c r="N74" s="3">
        <f t="shared" si="1"/>
        <v>9.6671760850139704E-2</v>
      </c>
      <c r="O74" s="3">
        <v>17</v>
      </c>
    </row>
    <row r="75" spans="1:15" x14ac:dyDescent="0.35">
      <c r="A75" t="s">
        <v>216</v>
      </c>
      <c r="B75">
        <v>21.8</v>
      </c>
      <c r="C75">
        <v>0</v>
      </c>
      <c r="E75" s="3">
        <v>123</v>
      </c>
      <c r="F75" s="3" t="s">
        <v>86</v>
      </c>
      <c r="G75" s="3" t="s">
        <v>218</v>
      </c>
      <c r="I75" s="3" t="s">
        <v>222</v>
      </c>
      <c r="J75" s="3">
        <v>126</v>
      </c>
      <c r="K75" s="4">
        <v>21.7</v>
      </c>
      <c r="L75" s="4">
        <v>135</v>
      </c>
      <c r="M75" s="4">
        <v>27.7</v>
      </c>
      <c r="N75" s="3">
        <f t="shared" si="1"/>
        <v>5.1265232055844552E-2</v>
      </c>
      <c r="O75" s="3">
        <v>18</v>
      </c>
    </row>
    <row r="76" spans="1:15" x14ac:dyDescent="0.35">
      <c r="A76" t="s">
        <v>216</v>
      </c>
      <c r="B76">
        <v>28.3</v>
      </c>
      <c r="C76">
        <v>0</v>
      </c>
      <c r="E76" s="3">
        <v>126</v>
      </c>
      <c r="F76" s="3" t="s">
        <v>88</v>
      </c>
      <c r="G76" s="3" t="s">
        <v>218</v>
      </c>
      <c r="I76" s="3" t="s">
        <v>222</v>
      </c>
      <c r="J76" s="3">
        <v>134</v>
      </c>
      <c r="K76" s="4">
        <v>27</v>
      </c>
      <c r="L76" s="4">
        <v>150</v>
      </c>
      <c r="M76" s="4">
        <v>42.2</v>
      </c>
      <c r="N76" s="3">
        <f t="shared" si="1"/>
        <v>9.3782504557903781E-2</v>
      </c>
      <c r="O76" s="3">
        <v>19</v>
      </c>
    </row>
    <row r="77" spans="1:15" x14ac:dyDescent="0.35">
      <c r="A77" t="s">
        <v>216</v>
      </c>
      <c r="B77">
        <v>19.5</v>
      </c>
      <c r="C77">
        <v>0</v>
      </c>
      <c r="E77" s="3">
        <v>143</v>
      </c>
      <c r="F77" s="3" t="s">
        <v>104</v>
      </c>
      <c r="G77" s="3" t="s">
        <v>218</v>
      </c>
      <c r="I77" s="3" t="s">
        <v>222</v>
      </c>
      <c r="J77" s="3">
        <v>125</v>
      </c>
      <c r="K77" s="4">
        <v>22.3</v>
      </c>
      <c r="L77" s="4">
        <v>142</v>
      </c>
      <c r="M77" s="4">
        <v>33.6</v>
      </c>
      <c r="N77" s="3">
        <f t="shared" si="1"/>
        <v>8.6087271585648009E-2</v>
      </c>
      <c r="O77" s="3">
        <v>20</v>
      </c>
    </row>
    <row r="78" spans="1:15" x14ac:dyDescent="0.35">
      <c r="A78" t="s">
        <v>216</v>
      </c>
      <c r="B78">
        <v>19.5</v>
      </c>
      <c r="C78">
        <v>0</v>
      </c>
      <c r="E78" s="3">
        <v>205</v>
      </c>
      <c r="F78" s="3" t="s">
        <v>134</v>
      </c>
      <c r="G78" s="3" t="s">
        <v>218</v>
      </c>
      <c r="I78" s="3" t="s">
        <v>222</v>
      </c>
      <c r="J78" s="3">
        <v>125</v>
      </c>
      <c r="K78" s="4">
        <v>22.6</v>
      </c>
      <c r="L78" s="4">
        <v>137</v>
      </c>
      <c r="M78" s="4">
        <v>29.2</v>
      </c>
      <c r="N78" s="3">
        <f t="shared" si="1"/>
        <v>5.3805948629159064E-2</v>
      </c>
      <c r="O78" s="3">
        <v>21</v>
      </c>
    </row>
    <row r="79" spans="1:15" x14ac:dyDescent="0.35">
      <c r="A79" t="s">
        <v>216</v>
      </c>
      <c r="B79">
        <v>17.8</v>
      </c>
      <c r="C79">
        <v>0</v>
      </c>
      <c r="E79" s="3">
        <v>213</v>
      </c>
      <c r="F79" s="3" t="s">
        <v>142</v>
      </c>
      <c r="G79" s="3" t="s">
        <v>218</v>
      </c>
      <c r="I79" s="3" t="s">
        <v>222</v>
      </c>
      <c r="J79" s="3">
        <v>123</v>
      </c>
      <c r="K79" s="4">
        <v>20.399999999999999</v>
      </c>
      <c r="L79" s="4">
        <v>139</v>
      </c>
      <c r="M79" s="4">
        <v>30.3</v>
      </c>
      <c r="N79" s="3">
        <f t="shared" si="1"/>
        <v>8.3078690449682066E-2</v>
      </c>
      <c r="O79" s="3">
        <v>22</v>
      </c>
    </row>
    <row r="80" spans="1:15" x14ac:dyDescent="0.35">
      <c r="A80" t="s">
        <v>216</v>
      </c>
      <c r="B80">
        <v>22.4</v>
      </c>
      <c r="C80">
        <v>0</v>
      </c>
      <c r="E80" s="3">
        <v>222</v>
      </c>
      <c r="F80" s="3" t="s">
        <v>151</v>
      </c>
      <c r="G80" s="3" t="s">
        <v>218</v>
      </c>
      <c r="I80" s="3" t="s">
        <v>222</v>
      </c>
      <c r="J80" s="3">
        <v>126</v>
      </c>
      <c r="K80" s="4">
        <v>23</v>
      </c>
      <c r="L80" s="4">
        <v>141</v>
      </c>
      <c r="M80" s="4">
        <v>31.8</v>
      </c>
      <c r="N80" s="3">
        <f t="shared" si="1"/>
        <v>6.8034135509966079E-2</v>
      </c>
      <c r="O80" s="3">
        <v>23</v>
      </c>
    </row>
    <row r="81" spans="1:15" x14ac:dyDescent="0.35">
      <c r="A81" t="s">
        <v>216</v>
      </c>
      <c r="B81">
        <v>22.2</v>
      </c>
      <c r="C81">
        <v>0</v>
      </c>
      <c r="E81" s="3">
        <v>284</v>
      </c>
      <c r="F81" s="3" t="s">
        <v>176</v>
      </c>
      <c r="G81" s="3" t="s">
        <v>218</v>
      </c>
      <c r="I81" s="3" t="s">
        <v>222</v>
      </c>
      <c r="J81" s="3">
        <v>120</v>
      </c>
      <c r="K81" s="4">
        <v>21.3</v>
      </c>
      <c r="L81" s="4">
        <v>132</v>
      </c>
      <c r="M81" s="4">
        <v>28.7</v>
      </c>
      <c r="N81" s="3">
        <f t="shared" si="1"/>
        <v>6.2619910510541152E-2</v>
      </c>
      <c r="O81" s="3">
        <v>24</v>
      </c>
    </row>
    <row r="82" spans="1:15" x14ac:dyDescent="0.35">
      <c r="A82" t="s">
        <v>216</v>
      </c>
      <c r="B82">
        <v>21.2</v>
      </c>
      <c r="C82">
        <v>0</v>
      </c>
      <c r="E82" s="3">
        <v>288</v>
      </c>
      <c r="F82" s="3" t="s">
        <v>180</v>
      </c>
      <c r="G82" s="3" t="s">
        <v>218</v>
      </c>
      <c r="I82" s="3" t="s">
        <v>222</v>
      </c>
      <c r="J82" s="3">
        <v>111</v>
      </c>
      <c r="K82" s="4">
        <v>16.2</v>
      </c>
      <c r="L82" s="4">
        <v>125</v>
      </c>
      <c r="M82" s="4">
        <v>23.4</v>
      </c>
      <c r="N82" s="3">
        <f t="shared" si="1"/>
        <v>7.7222203826316699E-2</v>
      </c>
      <c r="O82" s="3">
        <v>25</v>
      </c>
    </row>
    <row r="83" spans="1:15" x14ac:dyDescent="0.35">
      <c r="A83" t="s">
        <v>216</v>
      </c>
      <c r="B83">
        <v>16</v>
      </c>
      <c r="C83">
        <v>0</v>
      </c>
      <c r="E83" s="3">
        <v>29</v>
      </c>
      <c r="F83" s="3" t="s">
        <v>31</v>
      </c>
      <c r="G83" s="3" t="s">
        <v>218</v>
      </c>
      <c r="I83" s="3" t="s">
        <v>222</v>
      </c>
      <c r="J83" s="3">
        <v>113</v>
      </c>
      <c r="K83" s="4">
        <v>15.4</v>
      </c>
      <c r="L83" s="4">
        <v>125</v>
      </c>
      <c r="M83" s="4">
        <v>22</v>
      </c>
      <c r="N83" s="3">
        <f t="shared" si="1"/>
        <v>7.4901738227133821E-2</v>
      </c>
      <c r="O83" s="3">
        <v>26</v>
      </c>
    </row>
    <row r="84" spans="1:15" x14ac:dyDescent="0.35">
      <c r="A84" t="s">
        <v>216</v>
      </c>
      <c r="B84">
        <v>19.2</v>
      </c>
      <c r="C84">
        <v>0</v>
      </c>
      <c r="E84" s="3">
        <v>33</v>
      </c>
      <c r="F84" s="3" t="s">
        <v>35</v>
      </c>
      <c r="G84" s="3" t="s">
        <v>218</v>
      </c>
      <c r="I84" s="3" t="s">
        <v>222</v>
      </c>
      <c r="J84" s="3">
        <v>111</v>
      </c>
      <c r="K84" s="4">
        <v>15.6</v>
      </c>
      <c r="L84" s="4">
        <v>127</v>
      </c>
      <c r="M84" s="4">
        <v>23.4</v>
      </c>
      <c r="N84" s="3">
        <f t="shared" si="1"/>
        <v>8.5147672702714575E-2</v>
      </c>
      <c r="O84" s="3">
        <v>27</v>
      </c>
    </row>
    <row r="85" spans="1:15" x14ac:dyDescent="0.35">
      <c r="A85" t="s">
        <v>216</v>
      </c>
      <c r="B85">
        <v>18</v>
      </c>
      <c r="C85">
        <v>0</v>
      </c>
      <c r="E85" s="3">
        <v>39</v>
      </c>
      <c r="F85" s="3" t="s">
        <v>41</v>
      </c>
      <c r="G85" s="3" t="s">
        <v>218</v>
      </c>
      <c r="I85" s="3" t="s">
        <v>222</v>
      </c>
      <c r="J85" s="3">
        <v>122</v>
      </c>
      <c r="K85" s="4">
        <v>20.5</v>
      </c>
      <c r="L85" s="4">
        <v>134</v>
      </c>
      <c r="M85" s="4">
        <v>27.9</v>
      </c>
      <c r="N85" s="3">
        <f t="shared" si="1"/>
        <v>6.4722378563421057E-2</v>
      </c>
      <c r="O85" s="3">
        <v>28</v>
      </c>
    </row>
    <row r="86" spans="1:15" x14ac:dyDescent="0.35">
      <c r="A86" t="s">
        <v>216</v>
      </c>
      <c r="B86">
        <v>18.399999999999999</v>
      </c>
      <c r="C86">
        <v>0</v>
      </c>
      <c r="E86" s="3">
        <v>46</v>
      </c>
      <c r="F86" s="3" t="s">
        <v>47</v>
      </c>
      <c r="G86" s="3" t="s">
        <v>218</v>
      </c>
      <c r="I86" s="3" t="s">
        <v>222</v>
      </c>
      <c r="J86" s="3">
        <v>118</v>
      </c>
      <c r="K86" s="4">
        <v>17.899999999999999</v>
      </c>
      <c r="L86" s="4">
        <v>141</v>
      </c>
      <c r="M86" s="4">
        <v>33.5</v>
      </c>
      <c r="N86" s="3">
        <f t="shared" si="1"/>
        <v>0.13161639245670548</v>
      </c>
      <c r="O86" s="3">
        <v>29</v>
      </c>
    </row>
    <row r="87" spans="1:15" x14ac:dyDescent="0.35">
      <c r="A87" t="s">
        <v>216</v>
      </c>
      <c r="B87">
        <v>19.2</v>
      </c>
      <c r="C87">
        <v>0</v>
      </c>
      <c r="E87" s="3">
        <v>51</v>
      </c>
      <c r="F87" s="3" t="s">
        <v>52</v>
      </c>
      <c r="G87" s="3" t="s">
        <v>218</v>
      </c>
      <c r="I87" s="3" t="s">
        <v>222</v>
      </c>
      <c r="J87" s="3">
        <v>117</v>
      </c>
      <c r="K87" s="4">
        <v>17</v>
      </c>
      <c r="L87" s="4">
        <v>129</v>
      </c>
      <c r="M87" s="4">
        <v>23.6</v>
      </c>
      <c r="N87" s="3">
        <f t="shared" si="1"/>
        <v>6.8887007274823178E-2</v>
      </c>
      <c r="O87" s="3">
        <v>30</v>
      </c>
    </row>
    <row r="88" spans="1:15" x14ac:dyDescent="0.35">
      <c r="A88" t="s">
        <v>216</v>
      </c>
      <c r="B88">
        <v>21.1</v>
      </c>
      <c r="C88">
        <v>0</v>
      </c>
      <c r="E88" s="3">
        <v>121</v>
      </c>
      <c r="F88" s="3" t="s">
        <v>83</v>
      </c>
      <c r="G88" s="3" t="s">
        <v>218</v>
      </c>
      <c r="I88" s="3" t="s">
        <v>222</v>
      </c>
      <c r="J88" s="3">
        <v>121</v>
      </c>
      <c r="K88" s="4">
        <v>20.100000000000001</v>
      </c>
      <c r="L88" s="4">
        <v>141</v>
      </c>
      <c r="M88" s="4">
        <v>33.5</v>
      </c>
      <c r="N88" s="3">
        <f t="shared" si="1"/>
        <v>0.10727338099085801</v>
      </c>
      <c r="O88" s="3">
        <v>31</v>
      </c>
    </row>
    <row r="89" spans="1:15" x14ac:dyDescent="0.35">
      <c r="A89" t="s">
        <v>216</v>
      </c>
      <c r="B89">
        <v>17.3</v>
      </c>
      <c r="C89">
        <v>0</v>
      </c>
      <c r="E89" s="3">
        <v>130</v>
      </c>
      <c r="F89" s="3" t="s">
        <v>91</v>
      </c>
      <c r="G89" s="3" t="s">
        <v>218</v>
      </c>
      <c r="I89" s="3" t="s">
        <v>222</v>
      </c>
      <c r="J89" s="3">
        <v>117</v>
      </c>
      <c r="K89" s="4">
        <v>16.7</v>
      </c>
      <c r="L89" s="4">
        <v>133</v>
      </c>
      <c r="M89" s="4">
        <v>26.5</v>
      </c>
      <c r="N89" s="3">
        <f t="shared" si="1"/>
        <v>9.6964562849588071E-2</v>
      </c>
      <c r="O89" s="3">
        <v>32</v>
      </c>
    </row>
    <row r="90" spans="1:15" x14ac:dyDescent="0.35">
      <c r="A90" t="s">
        <v>216</v>
      </c>
      <c r="B90">
        <v>18</v>
      </c>
      <c r="C90">
        <v>0</v>
      </c>
      <c r="E90" s="3">
        <v>131</v>
      </c>
      <c r="F90" s="3" t="s">
        <v>92</v>
      </c>
      <c r="G90" s="3" t="s">
        <v>218</v>
      </c>
      <c r="I90" s="3" t="s">
        <v>222</v>
      </c>
      <c r="J90" s="3">
        <v>122</v>
      </c>
      <c r="K90" s="4">
        <v>19.8</v>
      </c>
      <c r="L90" s="4">
        <v>135</v>
      </c>
      <c r="M90" s="4">
        <v>28.7</v>
      </c>
      <c r="N90" s="3">
        <f t="shared" si="1"/>
        <v>7.7955188863668007E-2</v>
      </c>
      <c r="O90" s="3">
        <v>33</v>
      </c>
    </row>
    <row r="91" spans="1:15" x14ac:dyDescent="0.35">
      <c r="A91" t="s">
        <v>216</v>
      </c>
      <c r="B91">
        <v>22.3</v>
      </c>
      <c r="C91">
        <v>0</v>
      </c>
      <c r="E91" s="3">
        <v>133</v>
      </c>
      <c r="F91" s="3" t="s">
        <v>94</v>
      </c>
      <c r="G91" s="3" t="s">
        <v>218</v>
      </c>
      <c r="I91" s="3" t="s">
        <v>222</v>
      </c>
      <c r="J91" s="3">
        <v>120</v>
      </c>
      <c r="K91" s="4">
        <v>18.899999999999999</v>
      </c>
      <c r="L91" s="4">
        <v>130</v>
      </c>
      <c r="M91" s="4">
        <v>24.8</v>
      </c>
      <c r="N91" s="3">
        <f t="shared" si="1"/>
        <v>5.7053163532121379E-2</v>
      </c>
      <c r="O91" s="3">
        <v>34</v>
      </c>
    </row>
    <row r="92" spans="1:15" x14ac:dyDescent="0.35">
      <c r="A92" t="s">
        <v>216</v>
      </c>
      <c r="B92">
        <v>21.8</v>
      </c>
      <c r="C92">
        <v>0</v>
      </c>
      <c r="E92" s="3">
        <v>134</v>
      </c>
      <c r="F92" s="3" t="s">
        <v>95</v>
      </c>
      <c r="G92" s="3" t="s">
        <v>218</v>
      </c>
      <c r="I92" s="3" t="s">
        <v>222</v>
      </c>
      <c r="J92" s="3">
        <v>118</v>
      </c>
      <c r="K92" s="4">
        <v>17.600000000000001</v>
      </c>
      <c r="L92" s="4">
        <v>132</v>
      </c>
      <c r="M92" s="4">
        <v>27.2</v>
      </c>
      <c r="N92" s="3">
        <f t="shared" si="1"/>
        <v>9.1416794964147466E-2</v>
      </c>
      <c r="O92" s="3">
        <v>35</v>
      </c>
    </row>
    <row r="93" spans="1:15" x14ac:dyDescent="0.35">
      <c r="A93" t="s">
        <v>216</v>
      </c>
      <c r="B93">
        <v>18.3</v>
      </c>
      <c r="C93">
        <v>0</v>
      </c>
      <c r="E93" s="3">
        <v>135</v>
      </c>
      <c r="F93" s="3" t="s">
        <v>96</v>
      </c>
      <c r="G93" s="3" t="s">
        <v>218</v>
      </c>
      <c r="I93" s="3" t="s">
        <v>222</v>
      </c>
      <c r="J93" s="3">
        <v>127</v>
      </c>
      <c r="K93" s="4">
        <v>22.9</v>
      </c>
      <c r="L93" s="4">
        <v>140</v>
      </c>
      <c r="M93" s="4">
        <v>30.9</v>
      </c>
      <c r="N93" s="3">
        <f t="shared" si="1"/>
        <v>6.2920047402136151E-2</v>
      </c>
      <c r="O93" s="3">
        <v>36</v>
      </c>
    </row>
    <row r="94" spans="1:15" x14ac:dyDescent="0.35">
      <c r="A94" t="s">
        <v>216</v>
      </c>
      <c r="B94">
        <v>18.600000000000001</v>
      </c>
      <c r="C94">
        <v>0</v>
      </c>
      <c r="E94" s="3">
        <v>138</v>
      </c>
      <c r="F94" s="3" t="s">
        <v>99</v>
      </c>
      <c r="G94" s="3" t="s">
        <v>218</v>
      </c>
      <c r="I94" s="3" t="s">
        <v>222</v>
      </c>
      <c r="J94" s="3">
        <v>121</v>
      </c>
      <c r="K94" s="4">
        <v>20.399999999999999</v>
      </c>
      <c r="L94" s="4">
        <v>136</v>
      </c>
      <c r="M94" s="4">
        <v>29.2</v>
      </c>
      <c r="N94" s="3">
        <f t="shared" si="1"/>
        <v>7.5313099769053704E-2</v>
      </c>
      <c r="O94" s="3">
        <v>37</v>
      </c>
    </row>
    <row r="95" spans="1:15" x14ac:dyDescent="0.35">
      <c r="A95" t="s">
        <v>216</v>
      </c>
      <c r="B95">
        <v>19.899999999999999</v>
      </c>
      <c r="C95">
        <v>0</v>
      </c>
      <c r="E95" s="3">
        <v>146</v>
      </c>
      <c r="F95" s="3" t="s">
        <v>107</v>
      </c>
      <c r="G95" s="3" t="s">
        <v>218</v>
      </c>
      <c r="I95" s="3" t="s">
        <v>222</v>
      </c>
      <c r="J95" s="3">
        <v>120</v>
      </c>
      <c r="K95" s="4">
        <v>18.899999999999999</v>
      </c>
      <c r="L95" s="4">
        <v>135</v>
      </c>
      <c r="M95" s="4">
        <v>27.3</v>
      </c>
      <c r="N95" s="3">
        <f t="shared" si="1"/>
        <v>7.7222203826316699E-2</v>
      </c>
      <c r="O95" s="3">
        <v>38</v>
      </c>
    </row>
    <row r="96" spans="1:15" x14ac:dyDescent="0.35">
      <c r="A96" t="s">
        <v>216</v>
      </c>
      <c r="B96">
        <v>21.8</v>
      </c>
      <c r="C96">
        <v>0</v>
      </c>
      <c r="E96" s="3">
        <v>210</v>
      </c>
      <c r="F96" s="3" t="s">
        <v>139</v>
      </c>
      <c r="G96" s="3" t="s">
        <v>218</v>
      </c>
      <c r="I96" s="3" t="s">
        <v>222</v>
      </c>
      <c r="J96" s="3">
        <v>118</v>
      </c>
      <c r="K96" s="4">
        <v>18</v>
      </c>
      <c r="L96" s="4">
        <v>130</v>
      </c>
      <c r="M96" s="4">
        <v>26</v>
      </c>
      <c r="N96" s="3">
        <f t="shared" si="1"/>
        <v>7.7222203826316699E-2</v>
      </c>
      <c r="O96" s="3">
        <v>39</v>
      </c>
    </row>
    <row r="97" spans="1:15" x14ac:dyDescent="0.35">
      <c r="A97" t="s">
        <v>216</v>
      </c>
      <c r="B97">
        <v>19.5</v>
      </c>
      <c r="C97">
        <v>0</v>
      </c>
      <c r="E97" s="3">
        <v>216</v>
      </c>
      <c r="F97" s="3" t="s">
        <v>145</v>
      </c>
      <c r="G97" s="3" t="s">
        <v>218</v>
      </c>
      <c r="I97" s="3" t="s">
        <v>222</v>
      </c>
      <c r="J97" s="3">
        <v>107</v>
      </c>
      <c r="K97" s="4">
        <v>14.2</v>
      </c>
      <c r="L97" s="4">
        <v>124</v>
      </c>
      <c r="M97" s="4">
        <v>23.7</v>
      </c>
      <c r="N97" s="3">
        <f t="shared" si="1"/>
        <v>0.10756894754211284</v>
      </c>
      <c r="O97" s="3">
        <v>40</v>
      </c>
    </row>
    <row r="98" spans="1:15" x14ac:dyDescent="0.35">
      <c r="A98" t="s">
        <v>216</v>
      </c>
      <c r="B98">
        <v>22.1</v>
      </c>
      <c r="C98">
        <v>0</v>
      </c>
      <c r="E98" s="3">
        <v>228</v>
      </c>
      <c r="F98" s="3" t="s">
        <v>156</v>
      </c>
      <c r="G98" s="3" t="s">
        <v>218</v>
      </c>
      <c r="I98" s="3" t="s">
        <v>222</v>
      </c>
      <c r="J98" s="3">
        <v>120</v>
      </c>
      <c r="K98" s="4">
        <v>20.399999999999999</v>
      </c>
      <c r="L98" s="4">
        <v>130</v>
      </c>
      <c r="M98" s="4">
        <v>26.6</v>
      </c>
      <c r="N98" s="3">
        <f t="shared" si="1"/>
        <v>5.5729026136871439E-2</v>
      </c>
      <c r="O98" s="3">
        <v>41</v>
      </c>
    </row>
    <row r="99" spans="1:15" x14ac:dyDescent="0.35">
      <c r="A99" t="s">
        <v>216</v>
      </c>
      <c r="B99">
        <v>19.399999999999999</v>
      </c>
      <c r="C99">
        <v>0</v>
      </c>
      <c r="E99" s="3">
        <v>278</v>
      </c>
      <c r="F99" s="3" t="s">
        <v>170</v>
      </c>
      <c r="G99" s="3" t="s">
        <v>218</v>
      </c>
      <c r="I99" s="3" t="s">
        <v>222</v>
      </c>
      <c r="J99" s="3">
        <v>117</v>
      </c>
      <c r="K99" s="4">
        <v>17.8</v>
      </c>
      <c r="L99" s="4">
        <v>138</v>
      </c>
      <c r="M99" s="3">
        <v>30.6</v>
      </c>
      <c r="N99" s="3">
        <f t="shared" si="1"/>
        <v>0.11377832584866208</v>
      </c>
      <c r="O99" s="3">
        <v>42</v>
      </c>
    </row>
    <row r="100" spans="1:15" x14ac:dyDescent="0.35">
      <c r="A100" t="s">
        <v>216</v>
      </c>
      <c r="B100">
        <v>18.3</v>
      </c>
      <c r="C100">
        <v>0</v>
      </c>
      <c r="E100" s="3">
        <v>279</v>
      </c>
      <c r="F100" s="3" t="s">
        <v>171</v>
      </c>
      <c r="G100" s="3" t="s">
        <v>218</v>
      </c>
      <c r="I100" s="3" t="s">
        <v>222</v>
      </c>
      <c r="J100" s="3">
        <v>121</v>
      </c>
      <c r="K100" s="4">
        <v>19.899999999999999</v>
      </c>
      <c r="L100" s="4">
        <v>134</v>
      </c>
      <c r="M100" s="4">
        <v>28.1</v>
      </c>
      <c r="N100" s="3">
        <f t="shared" si="1"/>
        <v>7.2460467367943163E-2</v>
      </c>
      <c r="O100" s="3">
        <v>43</v>
      </c>
    </row>
    <row r="101" spans="1:15" x14ac:dyDescent="0.35">
      <c r="A101" t="s">
        <v>216</v>
      </c>
      <c r="B101">
        <v>22.5</v>
      </c>
      <c r="C101">
        <v>0</v>
      </c>
      <c r="E101" s="3">
        <v>285</v>
      </c>
      <c r="F101" s="3" t="s">
        <v>177</v>
      </c>
      <c r="G101" s="3" t="s">
        <v>218</v>
      </c>
      <c r="I101" s="3" t="s">
        <v>222</v>
      </c>
      <c r="J101" s="3">
        <v>125</v>
      </c>
      <c r="K101" s="4">
        <v>23.3</v>
      </c>
      <c r="L101" s="4">
        <v>141</v>
      </c>
      <c r="M101" s="4">
        <v>33.5</v>
      </c>
      <c r="N101" s="3">
        <f t="shared" si="1"/>
        <v>7.624933643446688E-2</v>
      </c>
      <c r="O101" s="3">
        <v>44</v>
      </c>
    </row>
    <row r="102" spans="1:15" x14ac:dyDescent="0.35">
      <c r="A102" t="s">
        <v>216</v>
      </c>
      <c r="B102">
        <v>25.2</v>
      </c>
      <c r="C102">
        <v>0</v>
      </c>
      <c r="E102" s="3">
        <v>291</v>
      </c>
      <c r="F102" s="3" t="s">
        <v>183</v>
      </c>
      <c r="G102" s="3" t="s">
        <v>218</v>
      </c>
      <c r="I102" s="3" t="s">
        <v>222</v>
      </c>
      <c r="J102" s="3">
        <v>113</v>
      </c>
      <c r="K102" s="4">
        <v>15.9</v>
      </c>
      <c r="L102" s="4">
        <v>128</v>
      </c>
      <c r="M102" s="4">
        <v>23.1</v>
      </c>
      <c r="N102" s="3">
        <f t="shared" si="1"/>
        <v>7.8437836743327966E-2</v>
      </c>
      <c r="O102" s="3">
        <v>45</v>
      </c>
    </row>
    <row r="103" spans="1:15" x14ac:dyDescent="0.35">
      <c r="A103" t="s">
        <v>216</v>
      </c>
      <c r="B103">
        <v>30.8</v>
      </c>
      <c r="C103">
        <v>0</v>
      </c>
      <c r="E103" s="3">
        <v>47</v>
      </c>
      <c r="F103" s="3" t="s">
        <v>48</v>
      </c>
      <c r="G103" s="3" t="s">
        <v>218</v>
      </c>
      <c r="H103" s="3" t="s">
        <v>211</v>
      </c>
      <c r="I103" s="3" t="s">
        <v>222</v>
      </c>
      <c r="J103" s="3">
        <v>122</v>
      </c>
      <c r="K103" s="4">
        <v>19.5</v>
      </c>
      <c r="L103" s="4">
        <v>133</v>
      </c>
      <c r="M103" s="3">
        <v>26.2</v>
      </c>
      <c r="N103" s="3">
        <f t="shared" si="1"/>
        <v>6.2022438491443545E-2</v>
      </c>
      <c r="O103" s="3">
        <v>46</v>
      </c>
    </row>
    <row r="104" spans="1:15" x14ac:dyDescent="0.35">
      <c r="A104" t="s">
        <v>216</v>
      </c>
      <c r="B104">
        <v>29.5</v>
      </c>
      <c r="C104">
        <v>0</v>
      </c>
      <c r="E104" s="3">
        <v>220</v>
      </c>
      <c r="F104" s="3" t="s">
        <v>149</v>
      </c>
      <c r="G104" s="3" t="s">
        <v>218</v>
      </c>
      <c r="H104" s="3" t="s">
        <v>212</v>
      </c>
      <c r="I104" s="3" t="s">
        <v>222</v>
      </c>
      <c r="J104" s="3">
        <v>123</v>
      </c>
      <c r="K104" s="4">
        <v>20.7</v>
      </c>
      <c r="L104" s="4">
        <v>139</v>
      </c>
      <c r="M104" s="4">
        <v>32.6</v>
      </c>
      <c r="N104" s="3">
        <f t="shared" si="1"/>
        <v>9.5377503501281088E-2</v>
      </c>
      <c r="O104" s="3">
        <v>47</v>
      </c>
    </row>
    <row r="105" spans="1:15" x14ac:dyDescent="0.35">
      <c r="A105" t="s">
        <v>216</v>
      </c>
      <c r="B105">
        <v>26.3</v>
      </c>
      <c r="C105">
        <v>0</v>
      </c>
      <c r="E105" s="3">
        <v>272</v>
      </c>
      <c r="F105" s="3" t="s">
        <v>166</v>
      </c>
      <c r="G105" s="3" t="s">
        <v>218</v>
      </c>
      <c r="H105" s="3" t="s">
        <v>212</v>
      </c>
      <c r="I105" s="3" t="s">
        <v>222</v>
      </c>
      <c r="J105" s="3">
        <v>119</v>
      </c>
      <c r="K105" s="4">
        <v>18.600000000000001</v>
      </c>
      <c r="L105" s="4">
        <v>133</v>
      </c>
      <c r="M105" s="4">
        <v>27.6</v>
      </c>
      <c r="N105" s="3">
        <f t="shared" si="1"/>
        <v>8.2877380320829253E-2</v>
      </c>
      <c r="O105" s="3">
        <v>48</v>
      </c>
    </row>
    <row r="106" spans="1:15" x14ac:dyDescent="0.35">
      <c r="A106" t="s">
        <v>216</v>
      </c>
      <c r="B106">
        <v>19.5</v>
      </c>
      <c r="C106">
        <v>0</v>
      </c>
      <c r="E106" s="3">
        <v>273</v>
      </c>
      <c r="F106" s="3" t="s">
        <v>167</v>
      </c>
      <c r="G106" s="3" t="s">
        <v>218</v>
      </c>
      <c r="H106" s="3" t="s">
        <v>212</v>
      </c>
      <c r="I106" s="3" t="s">
        <v>222</v>
      </c>
      <c r="J106" s="3">
        <v>129</v>
      </c>
      <c r="K106" s="4">
        <v>24.6</v>
      </c>
      <c r="L106" s="4">
        <v>148</v>
      </c>
      <c r="M106" s="3">
        <v>39.200000000000003</v>
      </c>
      <c r="N106" s="3">
        <f t="shared" si="1"/>
        <v>9.7845363810200953E-2</v>
      </c>
      <c r="O106" s="3">
        <v>49</v>
      </c>
    </row>
    <row r="107" spans="1:15" x14ac:dyDescent="0.35">
      <c r="A107" t="s">
        <v>216</v>
      </c>
      <c r="B107">
        <v>21.9</v>
      </c>
      <c r="C107">
        <v>0</v>
      </c>
      <c r="E107" s="3">
        <v>290</v>
      </c>
      <c r="F107" s="3" t="s">
        <v>182</v>
      </c>
      <c r="G107" s="3" t="s">
        <v>218</v>
      </c>
      <c r="H107" s="3" t="s">
        <v>211</v>
      </c>
      <c r="I107" s="3" t="s">
        <v>222</v>
      </c>
      <c r="J107" s="3">
        <v>116</v>
      </c>
      <c r="K107" s="4">
        <v>17.100000000000001</v>
      </c>
      <c r="L107" s="4">
        <v>131</v>
      </c>
      <c r="M107" s="3">
        <v>25.8</v>
      </c>
      <c r="N107" s="3">
        <f t="shared" si="1"/>
        <v>8.6372165967981085E-2</v>
      </c>
      <c r="O107" s="3">
        <v>50</v>
      </c>
    </row>
    <row r="108" spans="1:15" x14ac:dyDescent="0.35">
      <c r="A108" t="s">
        <v>216</v>
      </c>
      <c r="B108">
        <v>19.7</v>
      </c>
      <c r="C108">
        <v>0</v>
      </c>
      <c r="E108" s="3">
        <v>49</v>
      </c>
      <c r="F108" s="3" t="s">
        <v>50</v>
      </c>
      <c r="G108" s="3" t="s">
        <v>218</v>
      </c>
      <c r="I108" s="3" t="s">
        <v>222</v>
      </c>
      <c r="J108" s="3">
        <v>111</v>
      </c>
      <c r="K108" s="4">
        <v>14.9</v>
      </c>
      <c r="L108" s="4">
        <v>126</v>
      </c>
      <c r="M108" s="4">
        <v>22.3</v>
      </c>
      <c r="N108" s="3">
        <f t="shared" si="1"/>
        <v>8.4677347758078531E-2</v>
      </c>
      <c r="O108" s="3">
        <v>51</v>
      </c>
    </row>
    <row r="109" spans="1:15" x14ac:dyDescent="0.35">
      <c r="A109" t="s">
        <v>216</v>
      </c>
      <c r="B109">
        <v>19</v>
      </c>
      <c r="C109">
        <v>0</v>
      </c>
      <c r="E109" s="3">
        <v>54</v>
      </c>
      <c r="F109" s="3" t="s">
        <v>55</v>
      </c>
      <c r="G109" s="3" t="s">
        <v>218</v>
      </c>
      <c r="I109" s="3" t="s">
        <v>222</v>
      </c>
      <c r="J109" s="3">
        <v>129</v>
      </c>
      <c r="K109" s="4">
        <v>24.3</v>
      </c>
      <c r="L109" s="4">
        <v>141</v>
      </c>
      <c r="M109" s="4">
        <v>35.299999999999997</v>
      </c>
      <c r="N109" s="3">
        <f t="shared" si="1"/>
        <v>7.8415388854477144E-2</v>
      </c>
      <c r="O109" s="3">
        <v>52</v>
      </c>
    </row>
    <row r="110" spans="1:15" x14ac:dyDescent="0.35">
      <c r="A110" t="s">
        <v>216</v>
      </c>
      <c r="B110">
        <v>29.9</v>
      </c>
      <c r="C110">
        <v>0</v>
      </c>
      <c r="E110" s="3">
        <v>119</v>
      </c>
      <c r="F110" s="3" t="s">
        <v>82</v>
      </c>
      <c r="G110" s="3" t="s">
        <v>218</v>
      </c>
      <c r="I110" s="3" t="s">
        <v>222</v>
      </c>
      <c r="J110" s="3">
        <v>112</v>
      </c>
      <c r="K110" s="4">
        <v>14.3</v>
      </c>
      <c r="L110" s="4">
        <v>122</v>
      </c>
      <c r="M110" s="4">
        <v>20</v>
      </c>
      <c r="N110" s="3">
        <f t="shared" si="1"/>
        <v>7.0449274620507166E-2</v>
      </c>
      <c r="O110" s="3">
        <v>53</v>
      </c>
    </row>
    <row r="111" spans="1:15" x14ac:dyDescent="0.35">
      <c r="A111" t="s">
        <v>216</v>
      </c>
      <c r="B111" s="1">
        <f t="shared" ref="B111" si="2">AVERAGE(B2:B110)</f>
        <v>21.126605504587154</v>
      </c>
      <c r="C111">
        <v>0</v>
      </c>
      <c r="E111" s="3">
        <v>124</v>
      </c>
      <c r="F111" s="3" t="s">
        <v>87</v>
      </c>
      <c r="G111" s="3" t="s">
        <v>218</v>
      </c>
      <c r="I111" s="3" t="s">
        <v>222</v>
      </c>
      <c r="J111" s="3">
        <v>125</v>
      </c>
      <c r="K111" s="4">
        <v>21.4</v>
      </c>
      <c r="L111" s="4">
        <v>139</v>
      </c>
      <c r="M111" s="4">
        <v>31.1</v>
      </c>
      <c r="N111" s="3">
        <f t="shared" si="1"/>
        <v>7.8501548403050375E-2</v>
      </c>
      <c r="O111" s="3">
        <v>54</v>
      </c>
    </row>
    <row r="112" spans="1:15" x14ac:dyDescent="0.35">
      <c r="A112" t="s">
        <v>216</v>
      </c>
      <c r="B112" s="2">
        <f t="shared" ref="B112" si="3">STDEV(B2:B110)</f>
        <v>3.729577530484562</v>
      </c>
      <c r="C112">
        <v>0</v>
      </c>
      <c r="E112" s="3">
        <v>127</v>
      </c>
      <c r="F112" s="3" t="s">
        <v>89</v>
      </c>
      <c r="G112" s="3" t="s">
        <v>218</v>
      </c>
      <c r="I112" s="3" t="s">
        <v>222</v>
      </c>
      <c r="J112" s="3">
        <v>115</v>
      </c>
      <c r="K112" s="4">
        <v>16.100000000000001</v>
      </c>
      <c r="L112" s="4">
        <v>125</v>
      </c>
      <c r="M112" s="4">
        <v>21.5</v>
      </c>
      <c r="N112" s="3">
        <f t="shared" si="1"/>
        <v>6.073906926007195E-2</v>
      </c>
      <c r="O112" s="3">
        <v>55</v>
      </c>
    </row>
    <row r="113" spans="1:15" x14ac:dyDescent="0.35">
      <c r="A113" t="s">
        <v>216</v>
      </c>
      <c r="B113" s="1">
        <f t="shared" ref="B113" si="4">B112/SQRT(COUNT(B2:B110))</f>
        <v>0.35722873914683034</v>
      </c>
      <c r="C113">
        <v>0</v>
      </c>
      <c r="E113" s="3">
        <v>132</v>
      </c>
      <c r="F113" s="3" t="s">
        <v>93</v>
      </c>
      <c r="G113" s="3" t="s">
        <v>218</v>
      </c>
      <c r="I113" s="3" t="s">
        <v>222</v>
      </c>
      <c r="J113" s="3">
        <v>124</v>
      </c>
      <c r="K113" s="4">
        <v>21.1</v>
      </c>
      <c r="L113" s="4">
        <v>135</v>
      </c>
      <c r="M113" s="4">
        <v>26.8</v>
      </c>
      <c r="N113" s="3">
        <f t="shared" si="1"/>
        <v>5.0217057877305966E-2</v>
      </c>
      <c r="O113" s="3">
        <v>56</v>
      </c>
    </row>
    <row r="114" spans="1:15" x14ac:dyDescent="0.35">
      <c r="A114" t="s">
        <v>214</v>
      </c>
      <c r="B114">
        <v>15.4</v>
      </c>
      <c r="C114">
        <v>0</v>
      </c>
      <c r="E114" s="3">
        <v>137</v>
      </c>
      <c r="F114" s="3" t="s">
        <v>98</v>
      </c>
      <c r="G114" s="3" t="s">
        <v>218</v>
      </c>
      <c r="I114" s="3" t="s">
        <v>222</v>
      </c>
      <c r="J114" s="3">
        <v>121</v>
      </c>
      <c r="K114" s="4">
        <v>20</v>
      </c>
      <c r="L114" s="4">
        <v>134</v>
      </c>
      <c r="M114" s="4">
        <v>26</v>
      </c>
      <c r="N114" s="3">
        <f t="shared" si="1"/>
        <v>5.5096495538173168E-2</v>
      </c>
      <c r="O114" s="3">
        <v>57</v>
      </c>
    </row>
    <row r="115" spans="1:15" x14ac:dyDescent="0.35">
      <c r="A115" t="s">
        <v>214</v>
      </c>
      <c r="B115">
        <v>24.1</v>
      </c>
      <c r="C115">
        <v>0</v>
      </c>
      <c r="E115" s="3">
        <v>139</v>
      </c>
      <c r="F115" s="3" t="s">
        <v>100</v>
      </c>
      <c r="G115" s="3" t="s">
        <v>218</v>
      </c>
      <c r="I115" s="3" t="s">
        <v>222</v>
      </c>
      <c r="J115" s="3">
        <v>134</v>
      </c>
      <c r="K115" s="4">
        <v>27.6</v>
      </c>
      <c r="L115" s="4">
        <v>150</v>
      </c>
      <c r="M115" s="4">
        <v>39.1</v>
      </c>
      <c r="N115" s="3">
        <f t="shared" si="1"/>
        <v>7.3144405796325224E-2</v>
      </c>
      <c r="O115" s="3">
        <v>58</v>
      </c>
    </row>
    <row r="116" spans="1:15" x14ac:dyDescent="0.35">
      <c r="A116" t="s">
        <v>214</v>
      </c>
      <c r="B116">
        <v>18.2</v>
      </c>
      <c r="C116">
        <v>0</v>
      </c>
      <c r="E116" s="3">
        <v>206</v>
      </c>
      <c r="F116" s="3" t="s">
        <v>135</v>
      </c>
      <c r="G116" s="3" t="s">
        <v>218</v>
      </c>
      <c r="I116" s="3" t="s">
        <v>222</v>
      </c>
      <c r="J116" s="3">
        <v>118</v>
      </c>
      <c r="K116" s="4">
        <v>18.8</v>
      </c>
      <c r="L116" s="4">
        <v>141</v>
      </c>
      <c r="M116" s="4">
        <v>35.299999999999997</v>
      </c>
      <c r="N116" s="3">
        <f t="shared" si="1"/>
        <v>0.13230547976170293</v>
      </c>
      <c r="O116" s="3">
        <v>59</v>
      </c>
    </row>
    <row r="117" spans="1:15" x14ac:dyDescent="0.35">
      <c r="A117" t="s">
        <v>214</v>
      </c>
      <c r="B117">
        <v>17</v>
      </c>
      <c r="C117">
        <v>0</v>
      </c>
      <c r="E117" s="3">
        <v>214</v>
      </c>
      <c r="F117" s="3" t="s">
        <v>143</v>
      </c>
      <c r="G117" s="3" t="s">
        <v>218</v>
      </c>
      <c r="I117" s="3" t="s">
        <v>222</v>
      </c>
      <c r="J117" s="3">
        <v>132</v>
      </c>
      <c r="K117" s="4">
        <v>25.5</v>
      </c>
      <c r="L117" s="4">
        <v>144</v>
      </c>
      <c r="M117" s="4">
        <v>32.6</v>
      </c>
      <c r="N117" s="3">
        <f t="shared" si="1"/>
        <v>5.1583105603739118E-2</v>
      </c>
      <c r="O117" s="3">
        <v>60</v>
      </c>
    </row>
    <row r="118" spans="1:15" x14ac:dyDescent="0.35">
      <c r="A118" t="s">
        <v>214</v>
      </c>
      <c r="B118">
        <v>15.6</v>
      </c>
      <c r="C118">
        <v>0</v>
      </c>
      <c r="E118" s="3">
        <v>217</v>
      </c>
      <c r="F118" s="3" t="s">
        <v>146</v>
      </c>
      <c r="G118" s="3" t="s">
        <v>218</v>
      </c>
      <c r="I118" s="3" t="s">
        <v>222</v>
      </c>
      <c r="J118" s="3">
        <v>120</v>
      </c>
      <c r="K118" s="4">
        <v>18.600000000000001</v>
      </c>
      <c r="L118" s="4">
        <v>137</v>
      </c>
      <c r="M118" s="4">
        <v>29.2</v>
      </c>
      <c r="N118" s="3">
        <f t="shared" si="1"/>
        <v>9.4711496996566821E-2</v>
      </c>
      <c r="O118" s="3">
        <v>61</v>
      </c>
    </row>
    <row r="119" spans="1:15" x14ac:dyDescent="0.35">
      <c r="A119" t="s">
        <v>214</v>
      </c>
      <c r="B119">
        <v>15.5</v>
      </c>
      <c r="C119">
        <v>0</v>
      </c>
      <c r="E119" s="3">
        <v>219</v>
      </c>
      <c r="F119" s="3" t="s">
        <v>148</v>
      </c>
      <c r="G119" s="3" t="s">
        <v>218</v>
      </c>
      <c r="I119" s="3" t="s">
        <v>222</v>
      </c>
      <c r="J119" s="3">
        <v>118</v>
      </c>
      <c r="K119" s="4">
        <v>20.3</v>
      </c>
      <c r="L119" s="4">
        <v>135</v>
      </c>
      <c r="M119" s="4">
        <v>29</v>
      </c>
      <c r="N119" s="3">
        <f t="shared" si="1"/>
        <v>7.4901738227133821E-2</v>
      </c>
      <c r="O119" s="3">
        <v>62</v>
      </c>
    </row>
    <row r="120" spans="1:15" x14ac:dyDescent="0.35">
      <c r="A120" t="s">
        <v>214</v>
      </c>
      <c r="B120">
        <v>18.7</v>
      </c>
      <c r="C120">
        <v>0</v>
      </c>
      <c r="E120" s="3">
        <v>223</v>
      </c>
      <c r="F120" s="3" t="s">
        <v>152</v>
      </c>
      <c r="G120" s="3" t="s">
        <v>218</v>
      </c>
      <c r="I120" s="3" t="s">
        <v>222</v>
      </c>
      <c r="J120" s="3">
        <v>123</v>
      </c>
      <c r="K120" s="4">
        <v>19.5</v>
      </c>
      <c r="L120" s="4">
        <v>139</v>
      </c>
      <c r="M120" s="4">
        <v>30.5</v>
      </c>
      <c r="N120" s="3">
        <f t="shared" si="1"/>
        <v>9.3935565789169659E-2</v>
      </c>
      <c r="O120" s="3">
        <v>63</v>
      </c>
    </row>
    <row r="121" spans="1:15" x14ac:dyDescent="0.35">
      <c r="A121" t="s">
        <v>214</v>
      </c>
      <c r="B121">
        <v>17.3</v>
      </c>
      <c r="C121">
        <v>0</v>
      </c>
      <c r="E121" s="3">
        <v>224</v>
      </c>
      <c r="F121" s="3" t="s">
        <v>153</v>
      </c>
      <c r="G121" s="3" t="s">
        <v>218</v>
      </c>
      <c r="I121" s="3" t="s">
        <v>222</v>
      </c>
      <c r="J121" s="3">
        <v>137</v>
      </c>
      <c r="K121" s="4">
        <v>29.5</v>
      </c>
      <c r="L121" s="4">
        <v>147</v>
      </c>
      <c r="M121" s="4">
        <v>35.9</v>
      </c>
      <c r="N121" s="3">
        <f t="shared" si="1"/>
        <v>4.1232876751176352E-2</v>
      </c>
      <c r="O121" s="3">
        <v>64</v>
      </c>
    </row>
    <row r="122" spans="1:15" x14ac:dyDescent="0.35">
      <c r="A122" t="s">
        <v>214</v>
      </c>
      <c r="B122">
        <v>20</v>
      </c>
      <c r="C122">
        <v>0</v>
      </c>
      <c r="E122" s="3">
        <v>225</v>
      </c>
      <c r="F122" s="3" t="s">
        <v>154</v>
      </c>
      <c r="G122" s="3" t="s">
        <v>218</v>
      </c>
      <c r="I122" s="3" t="s">
        <v>222</v>
      </c>
      <c r="J122" s="3">
        <v>125</v>
      </c>
      <c r="K122" s="4">
        <v>21.1</v>
      </c>
      <c r="L122" s="4">
        <v>139</v>
      </c>
      <c r="M122" s="4">
        <v>28.2</v>
      </c>
      <c r="N122" s="3">
        <f t="shared" si="1"/>
        <v>6.0910276867029912E-2</v>
      </c>
      <c r="O122" s="3">
        <v>65</v>
      </c>
    </row>
    <row r="123" spans="1:15" x14ac:dyDescent="0.35">
      <c r="A123" t="s">
        <v>214</v>
      </c>
      <c r="B123">
        <v>27.3</v>
      </c>
      <c r="C123">
        <v>0</v>
      </c>
      <c r="E123" s="3">
        <v>227</v>
      </c>
      <c r="F123" s="3" t="s">
        <v>155</v>
      </c>
      <c r="G123" s="3" t="s">
        <v>218</v>
      </c>
      <c r="I123" s="3" t="s">
        <v>222</v>
      </c>
      <c r="J123" s="3">
        <v>128</v>
      </c>
      <c r="K123" s="4">
        <v>22.9</v>
      </c>
      <c r="L123" s="4">
        <v>149</v>
      </c>
      <c r="M123" s="4">
        <v>36</v>
      </c>
      <c r="N123" s="3">
        <f t="shared" si="1"/>
        <v>9.5000225858142329E-2</v>
      </c>
      <c r="O123" s="3">
        <v>66</v>
      </c>
    </row>
    <row r="124" spans="1:15" x14ac:dyDescent="0.35">
      <c r="A124" t="s">
        <v>214</v>
      </c>
      <c r="B124">
        <v>20.5</v>
      </c>
      <c r="C124">
        <v>0</v>
      </c>
      <c r="E124" s="3">
        <v>229</v>
      </c>
      <c r="F124" s="3" t="s">
        <v>157</v>
      </c>
      <c r="G124" s="3" t="s">
        <v>218</v>
      </c>
      <c r="I124" s="3" t="s">
        <v>222</v>
      </c>
      <c r="J124" s="3">
        <v>120</v>
      </c>
      <c r="K124" s="4">
        <v>18.8</v>
      </c>
      <c r="L124" s="4">
        <v>130</v>
      </c>
      <c r="M124" s="4">
        <v>23.8</v>
      </c>
      <c r="N124" s="3">
        <f t="shared" si="1"/>
        <v>4.9524029276720324E-2</v>
      </c>
      <c r="O124" s="3">
        <v>67</v>
      </c>
    </row>
    <row r="125" spans="1:15" x14ac:dyDescent="0.35">
      <c r="A125" t="s">
        <v>214</v>
      </c>
      <c r="B125">
        <v>18.899999999999999</v>
      </c>
      <c r="C125">
        <v>0</v>
      </c>
      <c r="E125" s="3">
        <v>230</v>
      </c>
      <c r="F125" s="3" t="s">
        <v>158</v>
      </c>
      <c r="G125" s="3" t="s">
        <v>218</v>
      </c>
      <c r="I125" s="3" t="s">
        <v>222</v>
      </c>
      <c r="J125" s="3">
        <v>118</v>
      </c>
      <c r="K125" s="4">
        <v>18.7</v>
      </c>
      <c r="L125" s="4">
        <v>132</v>
      </c>
      <c r="M125" s="4">
        <v>25.3</v>
      </c>
      <c r="N125" s="3">
        <f t="shared" si="1"/>
        <v>6.3478983093316038E-2</v>
      </c>
      <c r="O125" s="3">
        <v>68</v>
      </c>
    </row>
    <row r="126" spans="1:15" x14ac:dyDescent="0.35">
      <c r="A126" t="s">
        <v>214</v>
      </c>
      <c r="B126">
        <v>14.6</v>
      </c>
      <c r="C126">
        <v>0</v>
      </c>
      <c r="E126" s="3">
        <v>231</v>
      </c>
      <c r="F126" s="3" t="s">
        <v>159</v>
      </c>
      <c r="G126" s="3" t="s">
        <v>218</v>
      </c>
      <c r="I126" s="3" t="s">
        <v>222</v>
      </c>
      <c r="J126" s="3">
        <v>134</v>
      </c>
      <c r="K126" s="4">
        <v>26.1</v>
      </c>
      <c r="L126" s="4">
        <v>151</v>
      </c>
      <c r="M126" s="4">
        <v>37.799999999999997</v>
      </c>
      <c r="N126" s="3">
        <f t="shared" si="1"/>
        <v>7.7778495542347795E-2</v>
      </c>
      <c r="O126" s="3">
        <v>69</v>
      </c>
    </row>
    <row r="127" spans="1:15" x14ac:dyDescent="0.35">
      <c r="A127" t="s">
        <v>214</v>
      </c>
      <c r="B127">
        <v>20</v>
      </c>
      <c r="C127">
        <v>0</v>
      </c>
      <c r="E127" s="3">
        <v>269</v>
      </c>
      <c r="F127" s="3" t="s">
        <v>163</v>
      </c>
      <c r="G127" s="3" t="s">
        <v>218</v>
      </c>
      <c r="I127" s="3" t="s">
        <v>222</v>
      </c>
      <c r="J127" s="3">
        <v>129</v>
      </c>
      <c r="K127" s="4">
        <v>24.3</v>
      </c>
      <c r="L127" s="4">
        <v>150</v>
      </c>
      <c r="M127" s="4">
        <v>37.9</v>
      </c>
      <c r="N127" s="3">
        <f t="shared" si="1"/>
        <v>9.3339699965794387E-2</v>
      </c>
      <c r="O127" s="3">
        <v>70</v>
      </c>
    </row>
    <row r="128" spans="1:15" x14ac:dyDescent="0.35">
      <c r="A128" t="s">
        <v>214</v>
      </c>
      <c r="B128">
        <v>21.2</v>
      </c>
      <c r="C128">
        <v>0</v>
      </c>
      <c r="E128" s="3">
        <v>270</v>
      </c>
      <c r="F128" s="3" t="s">
        <v>164</v>
      </c>
      <c r="G128" s="3" t="s">
        <v>218</v>
      </c>
      <c r="I128" s="3" t="s">
        <v>222</v>
      </c>
      <c r="J128" s="3">
        <v>116</v>
      </c>
      <c r="K128" s="4">
        <v>16.600000000000001</v>
      </c>
      <c r="L128" s="4">
        <v>131</v>
      </c>
      <c r="M128" s="4">
        <v>23.7</v>
      </c>
      <c r="N128" s="3">
        <f t="shared" si="1"/>
        <v>7.4775194083503443E-2</v>
      </c>
      <c r="O128" s="3">
        <v>71</v>
      </c>
    </row>
    <row r="129" spans="1:15" x14ac:dyDescent="0.35">
      <c r="A129" t="s">
        <v>214</v>
      </c>
      <c r="B129">
        <v>29.9</v>
      </c>
      <c r="C129">
        <v>0</v>
      </c>
      <c r="E129" s="3">
        <v>280</v>
      </c>
      <c r="F129" s="3" t="s">
        <v>172</v>
      </c>
      <c r="G129" s="3" t="s">
        <v>218</v>
      </c>
      <c r="I129" s="3" t="s">
        <v>222</v>
      </c>
      <c r="J129" s="3">
        <v>125</v>
      </c>
      <c r="K129" s="4">
        <v>20.9</v>
      </c>
      <c r="L129" s="4">
        <v>139</v>
      </c>
      <c r="M129" s="4">
        <v>28.4</v>
      </c>
      <c r="N129" s="3">
        <f t="shared" si="1"/>
        <v>6.439439710124302E-2</v>
      </c>
      <c r="O129" s="3">
        <v>72</v>
      </c>
    </row>
    <row r="130" spans="1:15" x14ac:dyDescent="0.35">
      <c r="A130" t="s">
        <v>214</v>
      </c>
      <c r="B130">
        <v>19.5</v>
      </c>
      <c r="C130">
        <v>0</v>
      </c>
      <c r="E130" s="3">
        <v>289</v>
      </c>
      <c r="F130" s="3" t="s">
        <v>181</v>
      </c>
      <c r="G130" s="3" t="s">
        <v>218</v>
      </c>
      <c r="I130" s="3" t="s">
        <v>222</v>
      </c>
      <c r="J130" s="3">
        <v>124</v>
      </c>
      <c r="K130" s="4">
        <v>21.4</v>
      </c>
      <c r="L130" s="4">
        <v>140</v>
      </c>
      <c r="M130" s="4">
        <v>31.6</v>
      </c>
      <c r="N130" s="3">
        <f t="shared" ref="N130:N193" si="5">(LN(M130)-LN(K130))/(100/21)</f>
        <v>8.1850901698662742E-2</v>
      </c>
      <c r="O130" s="3">
        <v>73</v>
      </c>
    </row>
    <row r="131" spans="1:15" x14ac:dyDescent="0.35">
      <c r="A131" t="s">
        <v>214</v>
      </c>
      <c r="B131">
        <v>17.899999999999999</v>
      </c>
      <c r="C131">
        <v>0</v>
      </c>
      <c r="E131" s="3">
        <v>12</v>
      </c>
      <c r="F131" s="3" t="s">
        <v>14</v>
      </c>
      <c r="G131" s="3" t="s">
        <v>216</v>
      </c>
      <c r="H131" s="3" t="s">
        <v>211</v>
      </c>
      <c r="I131" s="3" t="s">
        <v>222</v>
      </c>
      <c r="J131" s="3">
        <v>119</v>
      </c>
      <c r="K131" s="4">
        <v>19.3</v>
      </c>
      <c r="L131" s="4">
        <v>136</v>
      </c>
      <c r="M131" s="4">
        <v>30.1</v>
      </c>
      <c r="N131" s="3">
        <f t="shared" si="5"/>
        <v>9.3328215927237945E-2</v>
      </c>
      <c r="O131" s="3">
        <v>1</v>
      </c>
    </row>
    <row r="132" spans="1:15" x14ac:dyDescent="0.35">
      <c r="A132" t="s">
        <v>214</v>
      </c>
      <c r="B132">
        <v>19.5</v>
      </c>
      <c r="C132">
        <v>0</v>
      </c>
      <c r="E132" s="3">
        <v>16</v>
      </c>
      <c r="F132" s="3" t="s">
        <v>18</v>
      </c>
      <c r="G132" s="3" t="s">
        <v>216</v>
      </c>
      <c r="H132" s="3" t="s">
        <v>211</v>
      </c>
      <c r="I132" s="3" t="s">
        <v>222</v>
      </c>
      <c r="J132" s="3">
        <v>117</v>
      </c>
      <c r="K132" s="4">
        <v>17.100000000000001</v>
      </c>
      <c r="L132" s="4">
        <v>129</v>
      </c>
      <c r="M132" s="4">
        <v>23.3</v>
      </c>
      <c r="N132" s="3">
        <f t="shared" si="5"/>
        <v>6.4968728383238472E-2</v>
      </c>
      <c r="O132" s="3">
        <v>2</v>
      </c>
    </row>
    <row r="133" spans="1:15" x14ac:dyDescent="0.35">
      <c r="A133" t="s">
        <v>214</v>
      </c>
      <c r="B133">
        <v>25.1</v>
      </c>
      <c r="C133">
        <v>0</v>
      </c>
      <c r="E133" s="3">
        <v>19</v>
      </c>
      <c r="F133" s="3" t="s">
        <v>21</v>
      </c>
      <c r="G133" s="3" t="s">
        <v>216</v>
      </c>
      <c r="H133" s="3" t="s">
        <v>211</v>
      </c>
      <c r="I133" s="3" t="s">
        <v>222</v>
      </c>
      <c r="J133" s="3">
        <v>122</v>
      </c>
      <c r="K133" s="4">
        <v>20.5</v>
      </c>
      <c r="L133" s="4">
        <v>142</v>
      </c>
      <c r="M133" s="4">
        <v>33.5</v>
      </c>
      <c r="N133" s="3">
        <f t="shared" si="5"/>
        <v>0.10313531606419822</v>
      </c>
      <c r="O133" s="3">
        <v>3</v>
      </c>
    </row>
    <row r="134" spans="1:15" x14ac:dyDescent="0.35">
      <c r="A134" t="s">
        <v>214</v>
      </c>
      <c r="B134">
        <v>14.9</v>
      </c>
      <c r="C134">
        <v>0</v>
      </c>
      <c r="E134" s="3">
        <v>26</v>
      </c>
      <c r="F134" s="3" t="s">
        <v>28</v>
      </c>
      <c r="G134" s="3" t="s">
        <v>216</v>
      </c>
      <c r="H134" s="3" t="s">
        <v>212</v>
      </c>
      <c r="I134" s="3" t="s">
        <v>222</v>
      </c>
      <c r="J134" s="3">
        <v>118</v>
      </c>
      <c r="K134" s="4">
        <v>18.3</v>
      </c>
      <c r="L134" s="4">
        <v>137</v>
      </c>
      <c r="M134" s="4">
        <v>30</v>
      </c>
      <c r="N134" s="3">
        <f t="shared" si="5"/>
        <v>0.1038022275811038</v>
      </c>
      <c r="O134" s="3">
        <v>4</v>
      </c>
    </row>
    <row r="135" spans="1:15" x14ac:dyDescent="0.35">
      <c r="A135" t="s">
        <v>214</v>
      </c>
      <c r="B135">
        <v>22.4</v>
      </c>
      <c r="C135">
        <v>0</v>
      </c>
      <c r="E135" s="3">
        <v>118</v>
      </c>
      <c r="F135" s="3" t="s">
        <v>81</v>
      </c>
      <c r="G135" s="3" t="s">
        <v>216</v>
      </c>
      <c r="H135" s="3" t="s">
        <v>211</v>
      </c>
      <c r="I135" s="3" t="s">
        <v>222</v>
      </c>
      <c r="J135" s="3">
        <v>119</v>
      </c>
      <c r="K135" s="4">
        <v>17.399999999999999</v>
      </c>
      <c r="L135" s="4">
        <v>136</v>
      </c>
      <c r="M135" s="4">
        <v>29.7</v>
      </c>
      <c r="N135" s="3">
        <f t="shared" si="5"/>
        <v>0.11228213631351584</v>
      </c>
      <c r="O135" s="3">
        <v>5</v>
      </c>
    </row>
    <row r="136" spans="1:15" x14ac:dyDescent="0.35">
      <c r="A136" t="s">
        <v>214</v>
      </c>
      <c r="B136">
        <v>17</v>
      </c>
      <c r="C136">
        <v>0</v>
      </c>
      <c r="E136" s="3">
        <v>199</v>
      </c>
      <c r="F136" s="3" t="s">
        <v>128</v>
      </c>
      <c r="G136" s="3" t="s">
        <v>216</v>
      </c>
      <c r="H136" s="3" t="s">
        <v>212</v>
      </c>
      <c r="I136" s="3" t="s">
        <v>222</v>
      </c>
      <c r="J136" s="3">
        <v>124</v>
      </c>
      <c r="K136" s="4">
        <v>19.5</v>
      </c>
      <c r="L136" s="4">
        <v>140</v>
      </c>
      <c r="M136" s="4">
        <v>32.4</v>
      </c>
      <c r="N136" s="3">
        <f t="shared" si="5"/>
        <v>0.10662623101800237</v>
      </c>
      <c r="O136" s="3">
        <v>6</v>
      </c>
    </row>
    <row r="137" spans="1:15" x14ac:dyDescent="0.35">
      <c r="A137" t="s">
        <v>214</v>
      </c>
      <c r="B137">
        <v>25.4</v>
      </c>
      <c r="C137">
        <v>0</v>
      </c>
      <c r="E137" s="3">
        <v>306</v>
      </c>
      <c r="F137" s="3" t="s">
        <v>197</v>
      </c>
      <c r="G137" s="3" t="s">
        <v>216</v>
      </c>
      <c r="H137" s="3" t="s">
        <v>211</v>
      </c>
      <c r="I137" s="3" t="s">
        <v>222</v>
      </c>
      <c r="J137" s="3">
        <v>123</v>
      </c>
      <c r="K137" s="4">
        <v>22.1</v>
      </c>
      <c r="L137" s="4">
        <v>139</v>
      </c>
      <c r="M137" s="4">
        <v>31.9</v>
      </c>
      <c r="N137" s="3">
        <f t="shared" si="5"/>
        <v>7.70759642660893E-2</v>
      </c>
      <c r="O137" s="3">
        <v>7</v>
      </c>
    </row>
    <row r="138" spans="1:15" x14ac:dyDescent="0.35">
      <c r="A138" t="s">
        <v>214</v>
      </c>
      <c r="B138">
        <v>21.2</v>
      </c>
      <c r="C138">
        <v>0</v>
      </c>
      <c r="E138" s="3">
        <v>310</v>
      </c>
      <c r="F138" s="3" t="s">
        <v>200</v>
      </c>
      <c r="G138" s="3" t="s">
        <v>216</v>
      </c>
      <c r="H138" s="3" t="s">
        <v>211</v>
      </c>
      <c r="I138" s="3" t="s">
        <v>222</v>
      </c>
      <c r="J138" s="3">
        <v>132</v>
      </c>
      <c r="K138" s="4">
        <v>25.2</v>
      </c>
      <c r="L138" s="4">
        <v>142</v>
      </c>
      <c r="M138" s="4">
        <v>40.799999999999997</v>
      </c>
      <c r="N138" s="3">
        <f t="shared" si="5"/>
        <v>0.1011859982474751</v>
      </c>
      <c r="O138" s="3">
        <v>8</v>
      </c>
    </row>
    <row r="139" spans="1:15" x14ac:dyDescent="0.35">
      <c r="A139" t="s">
        <v>214</v>
      </c>
      <c r="B139">
        <v>24.3</v>
      </c>
      <c r="C139">
        <v>0</v>
      </c>
      <c r="E139" s="3">
        <v>311</v>
      </c>
      <c r="F139" s="3" t="s">
        <v>201</v>
      </c>
      <c r="G139" s="3" t="s">
        <v>216</v>
      </c>
      <c r="H139" s="3" t="s">
        <v>212</v>
      </c>
      <c r="I139" s="3" t="s">
        <v>222</v>
      </c>
      <c r="J139" s="3">
        <v>137</v>
      </c>
      <c r="K139" s="4">
        <v>30.8</v>
      </c>
      <c r="L139" s="4">
        <v>151</v>
      </c>
      <c r="M139" s="4">
        <v>41.7</v>
      </c>
      <c r="N139" s="3">
        <f t="shared" si="5"/>
        <v>6.3627152153297672E-2</v>
      </c>
      <c r="O139" s="3">
        <v>9</v>
      </c>
    </row>
    <row r="140" spans="1:15" x14ac:dyDescent="0.35">
      <c r="A140" t="s">
        <v>214</v>
      </c>
      <c r="B140">
        <v>21.1</v>
      </c>
      <c r="C140">
        <v>0</v>
      </c>
      <c r="E140" s="3">
        <v>315</v>
      </c>
      <c r="F140" s="3" t="s">
        <v>206</v>
      </c>
      <c r="G140" s="3" t="s">
        <v>216</v>
      </c>
      <c r="H140" s="3" t="s">
        <v>211</v>
      </c>
      <c r="I140" s="3" t="s">
        <v>222</v>
      </c>
      <c r="J140" s="3">
        <v>123</v>
      </c>
      <c r="K140" s="4">
        <v>21.9</v>
      </c>
      <c r="L140" s="4">
        <v>139</v>
      </c>
      <c r="M140" s="4">
        <v>31.5</v>
      </c>
      <c r="N140" s="3">
        <f t="shared" si="5"/>
        <v>7.6335190891917745E-2</v>
      </c>
      <c r="O140" s="3">
        <v>10</v>
      </c>
    </row>
    <row r="141" spans="1:15" x14ac:dyDescent="0.35">
      <c r="A141" t="s">
        <v>214</v>
      </c>
      <c r="B141">
        <v>17.600000000000001</v>
      </c>
      <c r="C141">
        <v>0</v>
      </c>
      <c r="E141" s="3">
        <v>1</v>
      </c>
      <c r="F141" s="3" t="s">
        <v>3</v>
      </c>
      <c r="G141" s="3" t="s">
        <v>216</v>
      </c>
      <c r="I141" s="3" t="s">
        <v>222</v>
      </c>
      <c r="J141" s="3">
        <v>124</v>
      </c>
      <c r="K141" s="4">
        <v>22.1</v>
      </c>
      <c r="L141" s="4">
        <v>144</v>
      </c>
      <c r="M141" s="4">
        <v>33.4</v>
      </c>
      <c r="N141" s="3">
        <f t="shared" si="5"/>
        <v>8.672544120637897E-2</v>
      </c>
      <c r="O141" s="3">
        <v>11</v>
      </c>
    </row>
    <row r="142" spans="1:15" x14ac:dyDescent="0.35">
      <c r="A142" t="s">
        <v>214</v>
      </c>
      <c r="B142">
        <v>14.3</v>
      </c>
      <c r="C142">
        <v>0</v>
      </c>
      <c r="E142" s="3">
        <v>2</v>
      </c>
      <c r="F142" s="3" t="s">
        <v>4</v>
      </c>
      <c r="G142" s="3" t="s">
        <v>216</v>
      </c>
      <c r="I142" s="3" t="s">
        <v>222</v>
      </c>
      <c r="J142" s="3">
        <v>113</v>
      </c>
      <c r="K142" s="4">
        <v>17.2</v>
      </c>
      <c r="L142" s="4">
        <v>134</v>
      </c>
      <c r="M142" s="4">
        <v>30.1</v>
      </c>
      <c r="N142" s="3">
        <f t="shared" si="5"/>
        <v>0.11751931546643876</v>
      </c>
      <c r="O142" s="3">
        <v>12</v>
      </c>
    </row>
    <row r="143" spans="1:15" x14ac:dyDescent="0.35">
      <c r="A143" t="s">
        <v>214</v>
      </c>
      <c r="B143">
        <v>21.6</v>
      </c>
      <c r="C143">
        <v>0</v>
      </c>
      <c r="E143" s="3">
        <v>4</v>
      </c>
      <c r="F143" s="3" t="s">
        <v>6</v>
      </c>
      <c r="G143" s="3" t="s">
        <v>216</v>
      </c>
      <c r="I143" s="3" t="s">
        <v>222</v>
      </c>
      <c r="J143" s="3">
        <v>115</v>
      </c>
      <c r="K143" s="4">
        <v>17.8</v>
      </c>
      <c r="L143" s="4">
        <v>132</v>
      </c>
      <c r="M143" s="4">
        <v>28.6</v>
      </c>
      <c r="N143" s="3">
        <f t="shared" si="5"/>
        <v>9.9583734710831137E-2</v>
      </c>
      <c r="O143" s="3">
        <v>13</v>
      </c>
    </row>
    <row r="144" spans="1:15" x14ac:dyDescent="0.35">
      <c r="A144" t="s">
        <v>214</v>
      </c>
      <c r="B144">
        <v>20.100000000000001</v>
      </c>
      <c r="C144">
        <v>0</v>
      </c>
      <c r="E144" s="3">
        <v>15</v>
      </c>
      <c r="F144" s="3" t="s">
        <v>17</v>
      </c>
      <c r="G144" s="3" t="s">
        <v>216</v>
      </c>
      <c r="I144" s="3" t="s">
        <v>222</v>
      </c>
      <c r="J144" s="3">
        <v>125</v>
      </c>
      <c r="K144" s="4">
        <v>23.7</v>
      </c>
      <c r="L144" s="4">
        <v>145</v>
      </c>
      <c r="M144" s="4">
        <v>37.6</v>
      </c>
      <c r="N144" s="3">
        <f t="shared" si="5"/>
        <v>9.6921090473500254E-2</v>
      </c>
      <c r="O144" s="3">
        <v>14</v>
      </c>
    </row>
    <row r="145" spans="1:15" x14ac:dyDescent="0.35">
      <c r="A145" t="s">
        <v>214</v>
      </c>
      <c r="B145">
        <v>17.5</v>
      </c>
      <c r="C145">
        <v>0</v>
      </c>
      <c r="E145" s="3">
        <v>17</v>
      </c>
      <c r="F145" s="3" t="s">
        <v>19</v>
      </c>
      <c r="G145" s="3" t="s">
        <v>216</v>
      </c>
      <c r="I145" s="3" t="s">
        <v>222</v>
      </c>
      <c r="J145" s="3">
        <v>116</v>
      </c>
      <c r="K145" s="4">
        <v>17.600000000000001</v>
      </c>
      <c r="L145" s="4">
        <v>136</v>
      </c>
      <c r="M145" s="4">
        <v>30.2</v>
      </c>
      <c r="N145" s="3">
        <f t="shared" si="5"/>
        <v>0.11338803469071065</v>
      </c>
      <c r="O145" s="3">
        <v>15</v>
      </c>
    </row>
    <row r="146" spans="1:15" x14ac:dyDescent="0.35">
      <c r="A146" t="s">
        <v>214</v>
      </c>
      <c r="B146">
        <v>21.7</v>
      </c>
      <c r="C146">
        <v>0</v>
      </c>
      <c r="E146" s="3">
        <v>92</v>
      </c>
      <c r="F146" s="3" t="s">
        <v>58</v>
      </c>
      <c r="G146" s="3" t="s">
        <v>216</v>
      </c>
      <c r="I146" s="3" t="s">
        <v>222</v>
      </c>
      <c r="J146" s="3">
        <v>119</v>
      </c>
      <c r="K146" s="4">
        <v>18.3</v>
      </c>
      <c r="L146" s="4">
        <v>129</v>
      </c>
      <c r="M146" s="4">
        <v>24.9</v>
      </c>
      <c r="N146" s="3">
        <f t="shared" si="5"/>
        <v>6.4673016160890162E-2</v>
      </c>
      <c r="O146" s="3">
        <v>16</v>
      </c>
    </row>
    <row r="147" spans="1:15" x14ac:dyDescent="0.35">
      <c r="A147" t="s">
        <v>214</v>
      </c>
      <c r="B147">
        <v>21.4</v>
      </c>
      <c r="C147">
        <v>0</v>
      </c>
      <c r="E147" s="3">
        <v>102</v>
      </c>
      <c r="F147" s="3" t="s">
        <v>67</v>
      </c>
      <c r="G147" s="3" t="s">
        <v>216</v>
      </c>
      <c r="I147" s="3" t="s">
        <v>222</v>
      </c>
      <c r="J147" s="3">
        <v>130</v>
      </c>
      <c r="K147" s="4">
        <v>24.2</v>
      </c>
      <c r="L147" s="4">
        <v>140</v>
      </c>
      <c r="M147" s="4">
        <v>30.7</v>
      </c>
      <c r="N147" s="3">
        <f t="shared" si="5"/>
        <v>4.9961104500407215E-2</v>
      </c>
      <c r="O147" s="3">
        <v>17</v>
      </c>
    </row>
    <row r="148" spans="1:15" x14ac:dyDescent="0.35">
      <c r="A148" t="s">
        <v>214</v>
      </c>
      <c r="B148">
        <v>16.399999999999999</v>
      </c>
      <c r="C148">
        <v>0</v>
      </c>
      <c r="E148" s="3">
        <v>107</v>
      </c>
      <c r="F148" s="3" t="s">
        <v>71</v>
      </c>
      <c r="G148" s="3" t="s">
        <v>216</v>
      </c>
      <c r="I148" s="3" t="s">
        <v>222</v>
      </c>
      <c r="J148" s="3">
        <v>128</v>
      </c>
      <c r="K148" s="4">
        <v>23.1</v>
      </c>
      <c r="L148" s="4">
        <v>142</v>
      </c>
      <c r="M148" s="4">
        <v>32.5</v>
      </c>
      <c r="N148" s="3">
        <f t="shared" si="5"/>
        <v>7.1695569079668259E-2</v>
      </c>
      <c r="O148" s="3">
        <v>18</v>
      </c>
    </row>
    <row r="149" spans="1:15" x14ac:dyDescent="0.35">
      <c r="A149" t="s">
        <v>214</v>
      </c>
      <c r="B149">
        <v>27</v>
      </c>
      <c r="C149">
        <v>0</v>
      </c>
      <c r="E149" s="3">
        <v>111</v>
      </c>
      <c r="F149" s="3" t="s">
        <v>74</v>
      </c>
      <c r="G149" s="3" t="s">
        <v>216</v>
      </c>
      <c r="I149" s="3" t="s">
        <v>222</v>
      </c>
      <c r="J149" s="3">
        <v>115</v>
      </c>
      <c r="K149" s="4">
        <v>16.899999999999999</v>
      </c>
      <c r="L149" s="4">
        <v>130</v>
      </c>
      <c r="M149" s="4">
        <v>25.9</v>
      </c>
      <c r="N149" s="3">
        <f t="shared" si="5"/>
        <v>8.9655162823057508E-2</v>
      </c>
      <c r="O149" s="3">
        <v>19</v>
      </c>
    </row>
    <row r="150" spans="1:15" x14ac:dyDescent="0.35">
      <c r="A150" t="s">
        <v>214</v>
      </c>
      <c r="B150">
        <v>16.100000000000001</v>
      </c>
      <c r="C150">
        <v>0</v>
      </c>
      <c r="E150" s="3">
        <v>182</v>
      </c>
      <c r="F150" s="3" t="s">
        <v>111</v>
      </c>
      <c r="G150" s="3" t="s">
        <v>216</v>
      </c>
      <c r="I150" s="3" t="s">
        <v>222</v>
      </c>
      <c r="J150" s="3">
        <v>115</v>
      </c>
      <c r="K150" s="4">
        <v>16.3</v>
      </c>
      <c r="L150" s="4">
        <v>132</v>
      </c>
      <c r="M150" s="4">
        <v>27.4</v>
      </c>
      <c r="N150" s="3">
        <f t="shared" si="5"/>
        <v>0.10906936017207462</v>
      </c>
      <c r="O150" s="3">
        <v>20</v>
      </c>
    </row>
    <row r="151" spans="1:15" x14ac:dyDescent="0.35">
      <c r="A151" t="s">
        <v>214</v>
      </c>
      <c r="B151">
        <v>18.8</v>
      </c>
      <c r="C151">
        <v>0</v>
      </c>
      <c r="E151" s="3">
        <v>192</v>
      </c>
      <c r="F151" s="3" t="s">
        <v>121</v>
      </c>
      <c r="G151" s="3" t="s">
        <v>216</v>
      </c>
      <c r="I151" s="3" t="s">
        <v>222</v>
      </c>
      <c r="J151" s="3">
        <v>117</v>
      </c>
      <c r="K151" s="4">
        <v>17.100000000000001</v>
      </c>
      <c r="L151" s="4">
        <v>131</v>
      </c>
      <c r="M151" s="4">
        <v>25.7</v>
      </c>
      <c r="N151" s="3">
        <f t="shared" si="5"/>
        <v>8.5556630962437555E-2</v>
      </c>
      <c r="O151" s="3">
        <v>21</v>
      </c>
    </row>
    <row r="152" spans="1:15" x14ac:dyDescent="0.35">
      <c r="A152" t="s">
        <v>214</v>
      </c>
      <c r="B152">
        <v>14.9</v>
      </c>
      <c r="C152">
        <v>0</v>
      </c>
      <c r="E152" s="3">
        <v>203</v>
      </c>
      <c r="F152" s="3" t="s">
        <v>132</v>
      </c>
      <c r="G152" s="3" t="s">
        <v>216</v>
      </c>
      <c r="I152" s="3" t="s">
        <v>222</v>
      </c>
      <c r="J152" s="3">
        <v>121</v>
      </c>
      <c r="K152" s="4">
        <v>21.2</v>
      </c>
      <c r="L152" s="4">
        <v>137</v>
      </c>
      <c r="M152" s="4">
        <v>32.9</v>
      </c>
      <c r="N152" s="3">
        <f t="shared" si="5"/>
        <v>9.2289009979605416E-2</v>
      </c>
      <c r="O152" s="3">
        <v>22</v>
      </c>
    </row>
    <row r="153" spans="1:15" x14ac:dyDescent="0.35">
      <c r="A153" t="s">
        <v>214</v>
      </c>
      <c r="B153">
        <v>16.7</v>
      </c>
      <c r="C153">
        <v>0</v>
      </c>
      <c r="E153" s="3">
        <v>295</v>
      </c>
      <c r="F153" s="3" t="s">
        <v>186</v>
      </c>
      <c r="G153" s="3" t="s">
        <v>216</v>
      </c>
      <c r="I153" s="3" t="s">
        <v>222</v>
      </c>
      <c r="J153" s="3">
        <v>123</v>
      </c>
      <c r="K153" s="4">
        <v>19.2</v>
      </c>
      <c r="L153" s="4">
        <v>134</v>
      </c>
      <c r="M153" s="4">
        <v>25.9</v>
      </c>
      <c r="N153" s="3">
        <f t="shared" si="5"/>
        <v>6.2859864831068729E-2</v>
      </c>
      <c r="O153" s="3">
        <v>23</v>
      </c>
    </row>
    <row r="154" spans="1:15" x14ac:dyDescent="0.35">
      <c r="A154" t="s">
        <v>214</v>
      </c>
      <c r="B154">
        <v>19.8</v>
      </c>
      <c r="C154">
        <v>0</v>
      </c>
      <c r="E154" s="3">
        <v>301</v>
      </c>
      <c r="F154" s="3" t="s">
        <v>192</v>
      </c>
      <c r="G154" s="3" t="s">
        <v>216</v>
      </c>
      <c r="I154" s="3" t="s">
        <v>222</v>
      </c>
      <c r="J154" s="3">
        <v>120</v>
      </c>
      <c r="K154" s="4">
        <v>18.3</v>
      </c>
      <c r="L154" s="4">
        <v>132</v>
      </c>
      <c r="M154" s="4">
        <v>25.2</v>
      </c>
      <c r="N154" s="3">
        <f t="shared" si="5"/>
        <v>6.7188016280700424E-2</v>
      </c>
      <c r="O154" s="3">
        <v>24</v>
      </c>
    </row>
    <row r="155" spans="1:15" x14ac:dyDescent="0.35">
      <c r="A155" t="s">
        <v>214</v>
      </c>
      <c r="B155">
        <v>21.1</v>
      </c>
      <c r="C155">
        <v>0</v>
      </c>
      <c r="E155" s="3">
        <v>302</v>
      </c>
      <c r="F155" s="3" t="s">
        <v>193</v>
      </c>
      <c r="G155" s="3" t="s">
        <v>216</v>
      </c>
      <c r="I155" s="3" t="s">
        <v>222</v>
      </c>
      <c r="J155" s="3">
        <v>120</v>
      </c>
      <c r="K155" s="4">
        <v>18.600000000000001</v>
      </c>
      <c r="L155" s="4">
        <v>139</v>
      </c>
      <c r="M155" s="4">
        <v>31.7</v>
      </c>
      <c r="N155" s="3">
        <f t="shared" si="5"/>
        <v>0.1119625710344566</v>
      </c>
      <c r="O155" s="3">
        <v>25</v>
      </c>
    </row>
    <row r="156" spans="1:15" x14ac:dyDescent="0.35">
      <c r="A156" t="s">
        <v>214</v>
      </c>
      <c r="B156">
        <v>18.899999999999999</v>
      </c>
      <c r="C156">
        <v>0</v>
      </c>
      <c r="E156" s="3">
        <v>6</v>
      </c>
      <c r="F156" s="3" t="s">
        <v>8</v>
      </c>
      <c r="G156" s="3" t="s">
        <v>216</v>
      </c>
      <c r="I156" s="3" t="s">
        <v>222</v>
      </c>
      <c r="J156" s="3">
        <v>129</v>
      </c>
      <c r="K156" s="4">
        <v>24.5</v>
      </c>
      <c r="L156" s="4">
        <v>141</v>
      </c>
      <c r="M156" s="4">
        <v>30.6</v>
      </c>
      <c r="N156" s="3">
        <f t="shared" si="5"/>
        <v>4.668864719560728E-2</v>
      </c>
      <c r="O156" s="3">
        <v>26</v>
      </c>
    </row>
    <row r="157" spans="1:15" x14ac:dyDescent="0.35">
      <c r="A157" t="s">
        <v>214</v>
      </c>
      <c r="B157">
        <v>17.600000000000001</v>
      </c>
      <c r="C157">
        <v>0</v>
      </c>
      <c r="E157" s="3">
        <v>8</v>
      </c>
      <c r="F157" s="3" t="s">
        <v>10</v>
      </c>
      <c r="G157" s="3" t="s">
        <v>216</v>
      </c>
      <c r="I157" s="3" t="s">
        <v>222</v>
      </c>
      <c r="J157" s="3">
        <v>120</v>
      </c>
      <c r="K157" s="4">
        <v>20.399999999999999</v>
      </c>
      <c r="L157" s="4">
        <v>138</v>
      </c>
      <c r="M157" s="4">
        <v>30.6</v>
      </c>
      <c r="N157" s="3">
        <f t="shared" si="5"/>
        <v>8.5147672702714575E-2</v>
      </c>
      <c r="O157" s="3">
        <v>27</v>
      </c>
    </row>
    <row r="158" spans="1:15" x14ac:dyDescent="0.35">
      <c r="A158" t="s">
        <v>214</v>
      </c>
      <c r="B158">
        <v>22.9</v>
      </c>
      <c r="C158">
        <v>0</v>
      </c>
      <c r="E158" s="3">
        <v>18</v>
      </c>
      <c r="F158" s="3" t="s">
        <v>20</v>
      </c>
      <c r="G158" s="3" t="s">
        <v>216</v>
      </c>
      <c r="I158" s="3" t="s">
        <v>222</v>
      </c>
      <c r="J158" s="3">
        <v>126</v>
      </c>
      <c r="K158" s="4">
        <v>23.1</v>
      </c>
      <c r="L158" s="4">
        <v>148</v>
      </c>
      <c r="M158" s="4">
        <v>37.9</v>
      </c>
      <c r="N158" s="3">
        <f t="shared" si="5"/>
        <v>0.10397488385773294</v>
      </c>
      <c r="O158" s="3">
        <v>28</v>
      </c>
    </row>
    <row r="159" spans="1:15" x14ac:dyDescent="0.35">
      <c r="A159" t="s">
        <v>214</v>
      </c>
      <c r="B159">
        <v>25.7</v>
      </c>
      <c r="C159">
        <v>0</v>
      </c>
      <c r="E159" s="3">
        <v>22</v>
      </c>
      <c r="F159" s="3" t="s">
        <v>24</v>
      </c>
      <c r="G159" s="3" t="s">
        <v>216</v>
      </c>
      <c r="I159" s="3" t="s">
        <v>222</v>
      </c>
      <c r="J159" s="3">
        <v>120</v>
      </c>
      <c r="K159" s="4">
        <v>20.3</v>
      </c>
      <c r="L159" s="4">
        <v>139</v>
      </c>
      <c r="M159" s="4">
        <v>32.200000000000003</v>
      </c>
      <c r="N159" s="3">
        <f t="shared" si="5"/>
        <v>9.6882568965550392E-2</v>
      </c>
      <c r="O159" s="3">
        <v>29</v>
      </c>
    </row>
    <row r="160" spans="1:15" x14ac:dyDescent="0.35">
      <c r="A160" t="s">
        <v>214</v>
      </c>
      <c r="B160">
        <v>20</v>
      </c>
      <c r="C160">
        <v>0</v>
      </c>
      <c r="E160" s="3">
        <v>28</v>
      </c>
      <c r="F160" s="3" t="s">
        <v>30</v>
      </c>
      <c r="G160" s="3" t="s">
        <v>216</v>
      </c>
      <c r="I160" s="3" t="s">
        <v>222</v>
      </c>
      <c r="J160" s="3">
        <v>110</v>
      </c>
      <c r="K160" s="4">
        <v>15.3</v>
      </c>
      <c r="L160" s="4">
        <v>126</v>
      </c>
      <c r="M160" s="4">
        <v>24.3</v>
      </c>
      <c r="N160" s="3">
        <f t="shared" si="5"/>
        <v>9.7150939609103718E-2</v>
      </c>
      <c r="O160" s="3">
        <v>30</v>
      </c>
    </row>
    <row r="161" spans="1:15" x14ac:dyDescent="0.35">
      <c r="A161" t="s">
        <v>214</v>
      </c>
      <c r="B161">
        <v>20.399999999999999</v>
      </c>
      <c r="C161">
        <v>0</v>
      </c>
      <c r="E161" s="3">
        <v>91</v>
      </c>
      <c r="F161" s="3" t="s">
        <v>57</v>
      </c>
      <c r="G161" s="3" t="s">
        <v>216</v>
      </c>
      <c r="I161" s="3" t="s">
        <v>222</v>
      </c>
      <c r="J161" s="3">
        <v>128</v>
      </c>
      <c r="K161" s="4">
        <v>24.4</v>
      </c>
      <c r="L161" s="4">
        <v>147</v>
      </c>
      <c r="M161" s="4">
        <v>38.9</v>
      </c>
      <c r="N161" s="3">
        <f t="shared" si="5"/>
        <v>9.7946334848301272E-2</v>
      </c>
      <c r="O161" s="3">
        <v>31</v>
      </c>
    </row>
    <row r="162" spans="1:15" x14ac:dyDescent="0.35">
      <c r="A162" t="s">
        <v>214</v>
      </c>
      <c r="B162">
        <v>27.6</v>
      </c>
      <c r="C162">
        <v>0</v>
      </c>
      <c r="E162" s="3">
        <v>93</v>
      </c>
      <c r="F162" s="3" t="s">
        <v>59</v>
      </c>
      <c r="G162" s="3" t="s">
        <v>216</v>
      </c>
      <c r="I162" s="3" t="s">
        <v>222</v>
      </c>
      <c r="J162" s="3">
        <v>129</v>
      </c>
      <c r="K162" s="4">
        <v>23.5</v>
      </c>
      <c r="L162" s="4">
        <v>141</v>
      </c>
      <c r="M162" s="4">
        <v>33.9</v>
      </c>
      <c r="N162" s="3">
        <f t="shared" si="5"/>
        <v>7.6947064579621111E-2</v>
      </c>
      <c r="O162" s="3">
        <v>32</v>
      </c>
    </row>
    <row r="163" spans="1:15" x14ac:dyDescent="0.35">
      <c r="A163" t="s">
        <v>214</v>
      </c>
      <c r="B163">
        <v>25.3</v>
      </c>
      <c r="C163">
        <v>0</v>
      </c>
      <c r="E163" s="3">
        <v>105</v>
      </c>
      <c r="F163" s="3" t="s">
        <v>69</v>
      </c>
      <c r="G163" s="3" t="s">
        <v>216</v>
      </c>
      <c r="I163" s="3" t="s">
        <v>222</v>
      </c>
      <c r="J163" s="3">
        <v>127</v>
      </c>
      <c r="K163" s="4">
        <v>22</v>
      </c>
      <c r="L163" s="4">
        <v>139</v>
      </c>
      <c r="M163" s="4">
        <v>30.9</v>
      </c>
      <c r="N163" s="3">
        <f t="shared" si="5"/>
        <v>7.1339883414530528E-2</v>
      </c>
      <c r="O163" s="3">
        <v>33</v>
      </c>
    </row>
    <row r="164" spans="1:15" x14ac:dyDescent="0.35">
      <c r="A164" t="s">
        <v>214</v>
      </c>
      <c r="B164">
        <v>18.7</v>
      </c>
      <c r="C164">
        <v>0</v>
      </c>
      <c r="E164" s="3">
        <v>113</v>
      </c>
      <c r="F164" s="3" t="s">
        <v>76</v>
      </c>
      <c r="G164" s="3" t="s">
        <v>216</v>
      </c>
      <c r="I164" s="3" t="s">
        <v>222</v>
      </c>
      <c r="J164" s="3">
        <v>118</v>
      </c>
      <c r="K164" s="4">
        <v>17.8</v>
      </c>
      <c r="L164" s="4">
        <v>131</v>
      </c>
      <c r="M164" s="4">
        <v>26.6</v>
      </c>
      <c r="N164" s="3">
        <f t="shared" si="5"/>
        <v>8.4359679282818956E-2</v>
      </c>
      <c r="O164" s="3">
        <v>34</v>
      </c>
    </row>
    <row r="165" spans="1:15" x14ac:dyDescent="0.35">
      <c r="A165" t="s">
        <v>214</v>
      </c>
      <c r="B165">
        <v>22.4</v>
      </c>
      <c r="C165">
        <v>0</v>
      </c>
      <c r="E165" s="3">
        <v>114</v>
      </c>
      <c r="F165" s="3" t="s">
        <v>77</v>
      </c>
      <c r="G165" s="3" t="s">
        <v>216</v>
      </c>
      <c r="I165" s="3" t="s">
        <v>222</v>
      </c>
      <c r="J165" s="3">
        <v>124</v>
      </c>
      <c r="K165" s="4">
        <v>21</v>
      </c>
      <c r="L165" s="4">
        <v>144</v>
      </c>
      <c r="M165" s="4">
        <v>36</v>
      </c>
      <c r="N165" s="3">
        <f t="shared" si="5"/>
        <v>0.11318926515386425</v>
      </c>
      <c r="O165" s="3">
        <v>35</v>
      </c>
    </row>
    <row r="166" spans="1:15" x14ac:dyDescent="0.35">
      <c r="A166" t="s">
        <v>214</v>
      </c>
      <c r="B166">
        <v>22.3</v>
      </c>
      <c r="C166">
        <v>0</v>
      </c>
      <c r="E166" s="3">
        <v>116</v>
      </c>
      <c r="F166" s="3" t="s">
        <v>79</v>
      </c>
      <c r="G166" s="3" t="s">
        <v>216</v>
      </c>
      <c r="I166" s="3" t="s">
        <v>222</v>
      </c>
      <c r="J166" s="3">
        <v>138</v>
      </c>
      <c r="K166" s="4">
        <v>32.1</v>
      </c>
      <c r="L166" s="4">
        <v>152</v>
      </c>
      <c r="M166" s="4">
        <v>41.1</v>
      </c>
      <c r="N166" s="3">
        <f t="shared" si="5"/>
        <v>5.1901939186905957E-2</v>
      </c>
      <c r="O166" s="3">
        <v>36</v>
      </c>
    </row>
    <row r="167" spans="1:15" x14ac:dyDescent="0.35">
      <c r="A167" t="s">
        <v>214</v>
      </c>
      <c r="B167">
        <v>20.5</v>
      </c>
      <c r="C167">
        <v>0</v>
      </c>
      <c r="E167" s="3">
        <v>184</v>
      </c>
      <c r="F167" s="3" t="s">
        <v>113</v>
      </c>
      <c r="G167" s="3" t="s">
        <v>216</v>
      </c>
      <c r="I167" s="3" t="s">
        <v>222</v>
      </c>
      <c r="J167" s="3">
        <v>114</v>
      </c>
      <c r="K167" s="4">
        <v>17.5</v>
      </c>
      <c r="L167" s="4">
        <v>123</v>
      </c>
      <c r="M167" s="4">
        <v>21.9</v>
      </c>
      <c r="N167" s="3">
        <f t="shared" si="5"/>
        <v>4.7100008737527163E-2</v>
      </c>
      <c r="O167" s="3">
        <v>37</v>
      </c>
    </row>
    <row r="168" spans="1:15" x14ac:dyDescent="0.35">
      <c r="A168" t="s">
        <v>214</v>
      </c>
      <c r="B168">
        <v>23.3</v>
      </c>
      <c r="C168">
        <v>0</v>
      </c>
      <c r="E168" s="3">
        <v>185</v>
      </c>
      <c r="F168" s="3" t="s">
        <v>114</v>
      </c>
      <c r="G168" s="3" t="s">
        <v>216</v>
      </c>
      <c r="I168" s="3" t="s">
        <v>222</v>
      </c>
      <c r="J168" s="3">
        <v>134</v>
      </c>
      <c r="K168" s="4">
        <v>27.9</v>
      </c>
      <c r="L168" s="4">
        <v>150</v>
      </c>
      <c r="M168" s="4">
        <v>39.700000000000003</v>
      </c>
      <c r="N168" s="3">
        <f t="shared" si="5"/>
        <v>7.4072144761823236E-2</v>
      </c>
      <c r="O168" s="3">
        <v>38</v>
      </c>
    </row>
    <row r="169" spans="1:15" x14ac:dyDescent="0.35">
      <c r="A169" t="s">
        <v>214</v>
      </c>
      <c r="B169">
        <v>18.899999999999999</v>
      </c>
      <c r="C169">
        <v>0</v>
      </c>
      <c r="E169" s="3">
        <v>189</v>
      </c>
      <c r="F169" s="3" t="s">
        <v>118</v>
      </c>
      <c r="G169" s="3" t="s">
        <v>216</v>
      </c>
      <c r="I169" s="3" t="s">
        <v>222</v>
      </c>
      <c r="J169" s="3">
        <v>127</v>
      </c>
      <c r="K169" s="4">
        <v>24.1</v>
      </c>
      <c r="L169" s="4">
        <v>145</v>
      </c>
      <c r="M169" s="4">
        <v>37.5</v>
      </c>
      <c r="N169" s="3">
        <f t="shared" si="5"/>
        <v>9.2847109420748725E-2</v>
      </c>
      <c r="O169" s="3">
        <v>39</v>
      </c>
    </row>
    <row r="170" spans="1:15" x14ac:dyDescent="0.35">
      <c r="A170" t="s">
        <v>214</v>
      </c>
      <c r="B170">
        <v>22.6</v>
      </c>
      <c r="C170">
        <v>0</v>
      </c>
      <c r="E170" s="3">
        <v>195</v>
      </c>
      <c r="F170" s="3" t="s">
        <v>124</v>
      </c>
      <c r="G170" s="3" t="s">
        <v>216</v>
      </c>
      <c r="I170" s="3" t="s">
        <v>222</v>
      </c>
      <c r="J170" s="3">
        <v>133</v>
      </c>
      <c r="K170" s="4">
        <v>23.4</v>
      </c>
      <c r="L170" s="4">
        <v>149</v>
      </c>
      <c r="M170" s="4">
        <v>36.5</v>
      </c>
      <c r="N170" s="3">
        <f t="shared" si="5"/>
        <v>9.336101002720594E-2</v>
      </c>
      <c r="O170" s="3">
        <v>40</v>
      </c>
    </row>
    <row r="171" spans="1:15" x14ac:dyDescent="0.35">
      <c r="A171" t="s">
        <v>214</v>
      </c>
      <c r="B171">
        <v>18.8</v>
      </c>
      <c r="C171">
        <v>0</v>
      </c>
      <c r="E171" s="3">
        <v>201</v>
      </c>
      <c r="F171" s="3" t="s">
        <v>130</v>
      </c>
      <c r="G171" s="3" t="s">
        <v>216</v>
      </c>
      <c r="I171" s="3" t="s">
        <v>222</v>
      </c>
      <c r="J171" s="3">
        <v>128</v>
      </c>
      <c r="K171" s="4">
        <v>22.4</v>
      </c>
      <c r="L171" s="4">
        <v>146</v>
      </c>
      <c r="M171" s="4">
        <v>38</v>
      </c>
      <c r="N171" s="3">
        <f t="shared" si="5"/>
        <v>0.11099029218173223</v>
      </c>
      <c r="O171" s="3">
        <v>41</v>
      </c>
    </row>
    <row r="172" spans="1:15" x14ac:dyDescent="0.35">
      <c r="A172" t="s">
        <v>214</v>
      </c>
      <c r="B172">
        <v>28.8</v>
      </c>
      <c r="C172">
        <v>0</v>
      </c>
      <c r="E172" s="3">
        <v>202</v>
      </c>
      <c r="F172" s="3" t="s">
        <v>131</v>
      </c>
      <c r="G172" s="3" t="s">
        <v>216</v>
      </c>
      <c r="I172" s="3" t="s">
        <v>222</v>
      </c>
      <c r="J172" s="3">
        <v>125</v>
      </c>
      <c r="K172" s="4">
        <v>22.2</v>
      </c>
      <c r="L172" s="4">
        <v>139</v>
      </c>
      <c r="M172" s="4">
        <v>30.9</v>
      </c>
      <c r="N172" s="3">
        <f t="shared" si="5"/>
        <v>6.943941795534779E-2</v>
      </c>
      <c r="O172" s="3">
        <v>42</v>
      </c>
    </row>
    <row r="173" spans="1:15" x14ac:dyDescent="0.35">
      <c r="A173" t="s">
        <v>214</v>
      </c>
      <c r="B173">
        <v>16.8</v>
      </c>
      <c r="C173">
        <v>0</v>
      </c>
      <c r="E173" s="3">
        <v>292</v>
      </c>
      <c r="F173" s="3" t="s">
        <v>184</v>
      </c>
      <c r="G173" s="3" t="s">
        <v>216</v>
      </c>
      <c r="I173" s="3" t="s">
        <v>222</v>
      </c>
      <c r="J173" s="3">
        <v>117</v>
      </c>
      <c r="K173" s="4">
        <v>19.2</v>
      </c>
      <c r="L173" s="4">
        <v>130</v>
      </c>
      <c r="M173" s="4">
        <v>27</v>
      </c>
      <c r="N173" s="3">
        <f t="shared" si="5"/>
        <v>7.1594583263824549E-2</v>
      </c>
      <c r="O173" s="3">
        <v>43</v>
      </c>
    </row>
    <row r="174" spans="1:15" x14ac:dyDescent="0.35">
      <c r="A174" t="s">
        <v>214</v>
      </c>
      <c r="B174">
        <v>21.6</v>
      </c>
      <c r="C174">
        <v>0</v>
      </c>
      <c r="E174" s="3">
        <v>304</v>
      </c>
      <c r="F174" s="3" t="s">
        <v>195</v>
      </c>
      <c r="G174" s="3" t="s">
        <v>216</v>
      </c>
      <c r="I174" s="3" t="s">
        <v>222</v>
      </c>
      <c r="J174" s="3">
        <v>124</v>
      </c>
      <c r="K174" s="4">
        <v>21.8</v>
      </c>
      <c r="L174" s="4">
        <v>147</v>
      </c>
      <c r="M174" s="4">
        <v>39.6</v>
      </c>
      <c r="N174" s="3">
        <f t="shared" si="5"/>
        <v>0.12535302117773217</v>
      </c>
      <c r="O174" s="3">
        <v>44</v>
      </c>
    </row>
    <row r="175" spans="1:15" x14ac:dyDescent="0.35">
      <c r="A175" t="s">
        <v>214</v>
      </c>
      <c r="B175">
        <v>18</v>
      </c>
      <c r="C175">
        <v>0</v>
      </c>
      <c r="E175" s="3">
        <v>305</v>
      </c>
      <c r="F175" s="3" t="s">
        <v>196</v>
      </c>
      <c r="G175" s="3" t="s">
        <v>216</v>
      </c>
      <c r="I175" s="3" t="s">
        <v>222</v>
      </c>
      <c r="J175" s="3">
        <v>120</v>
      </c>
      <c r="K175" s="4">
        <v>19.5</v>
      </c>
      <c r="L175" s="4">
        <v>136</v>
      </c>
      <c r="M175" s="4">
        <v>30</v>
      </c>
      <c r="N175" s="3">
        <f t="shared" si="5"/>
        <v>9.0464412379415451E-2</v>
      </c>
      <c r="O175" s="3">
        <v>45</v>
      </c>
    </row>
    <row r="176" spans="1:15" x14ac:dyDescent="0.35">
      <c r="A176" t="s">
        <v>214</v>
      </c>
      <c r="B176">
        <v>20.5</v>
      </c>
      <c r="C176">
        <v>0</v>
      </c>
      <c r="E176" s="3">
        <v>23</v>
      </c>
      <c r="F176" s="3" t="s">
        <v>25</v>
      </c>
      <c r="G176" s="3" t="s">
        <v>216</v>
      </c>
      <c r="H176" s="3" t="s">
        <v>211</v>
      </c>
      <c r="I176" s="3" t="s">
        <v>222</v>
      </c>
      <c r="J176" s="3">
        <v>131</v>
      </c>
      <c r="K176" s="4">
        <v>26</v>
      </c>
      <c r="L176" s="4">
        <v>153</v>
      </c>
      <c r="M176" s="4">
        <v>43.2</v>
      </c>
      <c r="N176" s="3">
        <f t="shared" si="5"/>
        <v>0.10662623101800237</v>
      </c>
      <c r="O176" s="3">
        <v>46</v>
      </c>
    </row>
    <row r="177" spans="1:15" x14ac:dyDescent="0.35">
      <c r="A177" t="s">
        <v>214</v>
      </c>
      <c r="B177">
        <v>16.8</v>
      </c>
      <c r="C177">
        <v>0</v>
      </c>
      <c r="E177" s="3">
        <v>191</v>
      </c>
      <c r="F177" s="3" t="s">
        <v>120</v>
      </c>
      <c r="G177" s="3" t="s">
        <v>216</v>
      </c>
      <c r="H177" s="3" t="s">
        <v>212</v>
      </c>
      <c r="I177" s="3" t="s">
        <v>222</v>
      </c>
      <c r="J177" s="3">
        <v>118</v>
      </c>
      <c r="K177" s="4">
        <v>18.5</v>
      </c>
      <c r="L177" s="4">
        <v>138</v>
      </c>
      <c r="M177" s="3">
        <v>32</v>
      </c>
      <c r="N177" s="3">
        <f t="shared" si="5"/>
        <v>0.11507268585024399</v>
      </c>
      <c r="O177" s="3">
        <v>47</v>
      </c>
    </row>
    <row r="178" spans="1:15" x14ac:dyDescent="0.35">
      <c r="A178" t="s">
        <v>214</v>
      </c>
      <c r="B178">
        <v>20.399999999999999</v>
      </c>
      <c r="C178">
        <v>0</v>
      </c>
      <c r="E178" s="3">
        <v>194</v>
      </c>
      <c r="F178" s="3" t="s">
        <v>123</v>
      </c>
      <c r="G178" s="3" t="s">
        <v>216</v>
      </c>
      <c r="H178" s="3" t="s">
        <v>212</v>
      </c>
      <c r="I178" s="3" t="s">
        <v>222</v>
      </c>
      <c r="J178" s="3">
        <v>120</v>
      </c>
      <c r="K178" s="4">
        <v>20.100000000000001</v>
      </c>
      <c r="L178" s="4">
        <v>136</v>
      </c>
      <c r="M178" s="3">
        <v>30.1</v>
      </c>
      <c r="N178" s="3">
        <f t="shared" si="5"/>
        <v>8.4799124904857928E-2</v>
      </c>
      <c r="O178" s="3">
        <v>48</v>
      </c>
    </row>
    <row r="179" spans="1:15" x14ac:dyDescent="0.35">
      <c r="A179" t="s">
        <v>214</v>
      </c>
      <c r="B179">
        <v>25.5</v>
      </c>
      <c r="C179">
        <v>0</v>
      </c>
      <c r="E179" s="3">
        <v>299</v>
      </c>
      <c r="F179" s="3" t="s">
        <v>190</v>
      </c>
      <c r="G179" s="3" t="s">
        <v>216</v>
      </c>
      <c r="H179" s="3" t="s">
        <v>212</v>
      </c>
      <c r="I179" s="3" t="s">
        <v>222</v>
      </c>
      <c r="J179" s="3">
        <v>127</v>
      </c>
      <c r="K179" s="4">
        <v>22.3</v>
      </c>
      <c r="L179" s="4">
        <v>144</v>
      </c>
      <c r="M179" s="4">
        <v>35.200000000000003</v>
      </c>
      <c r="N179" s="3">
        <f t="shared" si="5"/>
        <v>9.5856474868975458E-2</v>
      </c>
      <c r="O179" s="3">
        <v>49</v>
      </c>
    </row>
    <row r="180" spans="1:15" x14ac:dyDescent="0.35">
      <c r="A180" t="s">
        <v>214</v>
      </c>
      <c r="B180">
        <v>19.100000000000001</v>
      </c>
      <c r="C180">
        <v>0</v>
      </c>
      <c r="E180" s="3">
        <v>316</v>
      </c>
      <c r="F180" s="3" t="s">
        <v>207</v>
      </c>
      <c r="G180" s="3" t="s">
        <v>216</v>
      </c>
      <c r="H180" s="3" t="s">
        <v>212</v>
      </c>
      <c r="I180" s="3" t="s">
        <v>222</v>
      </c>
      <c r="J180" s="3">
        <v>120</v>
      </c>
      <c r="K180" s="4">
        <v>19.7</v>
      </c>
      <c r="L180" s="4">
        <v>139</v>
      </c>
      <c r="M180" s="4">
        <v>33.1</v>
      </c>
      <c r="N180" s="3">
        <f t="shared" si="5"/>
        <v>0.10897207579420572</v>
      </c>
      <c r="O180" s="3">
        <v>50</v>
      </c>
    </row>
    <row r="181" spans="1:15" x14ac:dyDescent="0.35">
      <c r="A181" t="s">
        <v>214</v>
      </c>
      <c r="B181">
        <v>14.2</v>
      </c>
      <c r="C181">
        <v>0</v>
      </c>
      <c r="E181" s="3">
        <v>3</v>
      </c>
      <c r="F181" s="3" t="s">
        <v>5</v>
      </c>
      <c r="G181" s="3" t="s">
        <v>216</v>
      </c>
      <c r="I181" s="3" t="s">
        <v>222</v>
      </c>
      <c r="J181" s="3">
        <v>117</v>
      </c>
      <c r="K181" s="4">
        <v>19</v>
      </c>
      <c r="L181" s="4">
        <v>137</v>
      </c>
      <c r="M181" s="4">
        <v>31.2</v>
      </c>
      <c r="N181" s="3">
        <f t="shared" si="5"/>
        <v>0.10415561428628924</v>
      </c>
      <c r="O181" s="3">
        <v>51</v>
      </c>
    </row>
    <row r="182" spans="1:15" x14ac:dyDescent="0.35">
      <c r="A182" t="s">
        <v>214</v>
      </c>
      <c r="B182">
        <v>18.600000000000001</v>
      </c>
      <c r="C182">
        <v>0</v>
      </c>
      <c r="E182" s="3">
        <v>7</v>
      </c>
      <c r="F182" s="3" t="s">
        <v>9</v>
      </c>
      <c r="G182" s="3" t="s">
        <v>216</v>
      </c>
      <c r="I182" s="3" t="s">
        <v>222</v>
      </c>
      <c r="J182" s="3">
        <v>121</v>
      </c>
      <c r="K182" s="4">
        <v>20.100000000000001</v>
      </c>
      <c r="L182" s="4">
        <v>140</v>
      </c>
      <c r="M182" s="4">
        <v>30</v>
      </c>
      <c r="N182" s="3">
        <f t="shared" si="5"/>
        <v>8.4100288985396288E-2</v>
      </c>
      <c r="O182" s="3">
        <v>52</v>
      </c>
    </row>
    <row r="183" spans="1:15" x14ac:dyDescent="0.35">
      <c r="A183" t="s">
        <v>214</v>
      </c>
      <c r="B183">
        <v>21.3</v>
      </c>
      <c r="C183">
        <v>0</v>
      </c>
      <c r="E183" s="3">
        <v>10</v>
      </c>
      <c r="F183" s="3" t="s">
        <v>12</v>
      </c>
      <c r="G183" s="3" t="s">
        <v>216</v>
      </c>
      <c r="I183" s="3" t="s">
        <v>222</v>
      </c>
      <c r="J183" s="3">
        <v>126</v>
      </c>
      <c r="K183" s="4">
        <v>24.3</v>
      </c>
      <c r="L183" s="4">
        <v>143</v>
      </c>
      <c r="M183" s="4">
        <v>33.799999999999997</v>
      </c>
      <c r="N183" s="3">
        <f t="shared" si="5"/>
        <v>6.929673494991874E-2</v>
      </c>
      <c r="O183" s="3">
        <v>53</v>
      </c>
    </row>
    <row r="184" spans="1:15" x14ac:dyDescent="0.35">
      <c r="A184" t="s">
        <v>214</v>
      </c>
      <c r="B184">
        <v>20.3</v>
      </c>
      <c r="C184">
        <v>0</v>
      </c>
      <c r="E184" s="3">
        <v>11</v>
      </c>
      <c r="F184" s="3" t="s">
        <v>13</v>
      </c>
      <c r="G184" s="3" t="s">
        <v>216</v>
      </c>
      <c r="I184" s="3" t="s">
        <v>222</v>
      </c>
      <c r="J184" s="3">
        <v>116</v>
      </c>
      <c r="K184" s="4">
        <v>17.399999999999999</v>
      </c>
      <c r="L184" s="4">
        <v>133</v>
      </c>
      <c r="M184" s="4">
        <v>27.3</v>
      </c>
      <c r="N184" s="3">
        <f t="shared" si="5"/>
        <v>9.4587464153790532E-2</v>
      </c>
      <c r="O184" s="3">
        <v>54</v>
      </c>
    </row>
    <row r="185" spans="1:15" x14ac:dyDescent="0.35">
      <c r="A185" t="s">
        <v>214</v>
      </c>
      <c r="B185">
        <v>20.7</v>
      </c>
      <c r="C185">
        <v>0</v>
      </c>
      <c r="E185" s="3">
        <v>13</v>
      </c>
      <c r="F185" s="3" t="s">
        <v>15</v>
      </c>
      <c r="G185" s="3" t="s">
        <v>216</v>
      </c>
      <c r="I185" s="3" t="s">
        <v>222</v>
      </c>
      <c r="J185" s="3">
        <v>121</v>
      </c>
      <c r="K185" s="4">
        <v>19.8</v>
      </c>
      <c r="L185" s="4">
        <v>137</v>
      </c>
      <c r="M185" s="4">
        <v>28.4</v>
      </c>
      <c r="N185" s="3">
        <f t="shared" si="5"/>
        <v>7.574851356800083E-2</v>
      </c>
      <c r="O185" s="3">
        <v>55</v>
      </c>
    </row>
    <row r="186" spans="1:15" x14ac:dyDescent="0.35">
      <c r="A186" t="s">
        <v>214</v>
      </c>
      <c r="B186">
        <v>23.3</v>
      </c>
      <c r="C186">
        <v>0</v>
      </c>
      <c r="E186" s="3">
        <v>20</v>
      </c>
      <c r="F186" s="3" t="s">
        <v>22</v>
      </c>
      <c r="G186" s="3" t="s">
        <v>216</v>
      </c>
      <c r="I186" s="3" t="s">
        <v>222</v>
      </c>
      <c r="J186" s="3">
        <v>127</v>
      </c>
      <c r="K186" s="4">
        <v>24</v>
      </c>
      <c r="L186" s="4">
        <v>141</v>
      </c>
      <c r="M186" s="4">
        <v>31.3</v>
      </c>
      <c r="N186" s="3">
        <f t="shared" si="5"/>
        <v>5.5768496111613962E-2</v>
      </c>
      <c r="O186" s="3">
        <v>56</v>
      </c>
    </row>
    <row r="187" spans="1:15" x14ac:dyDescent="0.35">
      <c r="A187" t="s">
        <v>214</v>
      </c>
      <c r="B187">
        <v>23</v>
      </c>
      <c r="C187">
        <v>0</v>
      </c>
      <c r="E187" s="3">
        <v>21</v>
      </c>
      <c r="F187" s="3" t="s">
        <v>23</v>
      </c>
      <c r="G187" s="3" t="s">
        <v>216</v>
      </c>
      <c r="I187" s="3" t="s">
        <v>222</v>
      </c>
      <c r="J187" s="3">
        <v>112</v>
      </c>
      <c r="K187" s="4">
        <v>16.399999999999999</v>
      </c>
      <c r="L187" s="4">
        <v>133</v>
      </c>
      <c r="M187" s="4">
        <v>26.4</v>
      </c>
      <c r="N187" s="3">
        <f t="shared" si="5"/>
        <v>9.9977361817644717E-2</v>
      </c>
      <c r="O187" s="3">
        <v>57</v>
      </c>
    </row>
    <row r="188" spans="1:15" x14ac:dyDescent="0.35">
      <c r="A188" t="s">
        <v>214</v>
      </c>
      <c r="B188">
        <v>19.5</v>
      </c>
      <c r="C188">
        <v>0</v>
      </c>
      <c r="E188" s="3">
        <v>25</v>
      </c>
      <c r="F188" s="3" t="s">
        <v>27</v>
      </c>
      <c r="G188" s="3" t="s">
        <v>216</v>
      </c>
      <c r="I188" s="3" t="s">
        <v>222</v>
      </c>
      <c r="J188" s="3">
        <v>125</v>
      </c>
      <c r="K188" s="4">
        <v>22.5</v>
      </c>
      <c r="L188" s="4">
        <v>145</v>
      </c>
      <c r="M188" s="4">
        <v>35.4</v>
      </c>
      <c r="N188" s="3">
        <f t="shared" si="5"/>
        <v>9.5171267295164452E-2</v>
      </c>
      <c r="O188" s="3">
        <v>58</v>
      </c>
    </row>
    <row r="189" spans="1:15" x14ac:dyDescent="0.35">
      <c r="A189" t="s">
        <v>214</v>
      </c>
      <c r="B189">
        <v>29.5</v>
      </c>
      <c r="C189">
        <v>0</v>
      </c>
      <c r="E189" s="3">
        <v>27</v>
      </c>
      <c r="F189" s="3" t="s">
        <v>29</v>
      </c>
      <c r="G189" s="3" t="s">
        <v>216</v>
      </c>
      <c r="I189" s="3" t="s">
        <v>222</v>
      </c>
      <c r="J189" s="3">
        <v>133</v>
      </c>
      <c r="K189" s="4">
        <v>26.7</v>
      </c>
      <c r="L189" s="4">
        <v>152</v>
      </c>
      <c r="M189" s="4">
        <v>38.700000000000003</v>
      </c>
      <c r="N189" s="3">
        <f t="shared" si="5"/>
        <v>7.7946967272201781E-2</v>
      </c>
      <c r="O189" s="3">
        <v>59</v>
      </c>
    </row>
    <row r="190" spans="1:15" x14ac:dyDescent="0.35">
      <c r="A190" t="s">
        <v>214</v>
      </c>
      <c r="B190">
        <v>21.1</v>
      </c>
      <c r="C190">
        <v>0</v>
      </c>
      <c r="E190" s="3">
        <v>94</v>
      </c>
      <c r="F190" s="3" t="s">
        <v>60</v>
      </c>
      <c r="G190" s="3" t="s">
        <v>216</v>
      </c>
      <c r="I190" s="3" t="s">
        <v>222</v>
      </c>
      <c r="J190" s="3">
        <v>116</v>
      </c>
      <c r="K190" s="4">
        <v>15.8</v>
      </c>
      <c r="L190" s="4">
        <v>137</v>
      </c>
      <c r="M190" s="4">
        <v>30</v>
      </c>
      <c r="N190" s="3">
        <f t="shared" si="5"/>
        <v>0.13464936274213923</v>
      </c>
      <c r="O190" s="3">
        <v>60</v>
      </c>
    </row>
    <row r="191" spans="1:15" x14ac:dyDescent="0.35">
      <c r="A191" t="s">
        <v>214</v>
      </c>
      <c r="B191">
        <v>22.1</v>
      </c>
      <c r="C191">
        <v>0</v>
      </c>
      <c r="E191" s="3">
        <v>97</v>
      </c>
      <c r="F191" s="3" t="s">
        <v>62</v>
      </c>
      <c r="G191" s="3" t="s">
        <v>216</v>
      </c>
      <c r="I191" s="3" t="s">
        <v>222</v>
      </c>
      <c r="J191" s="3">
        <v>121</v>
      </c>
      <c r="K191" s="4">
        <v>19.600000000000001</v>
      </c>
      <c r="L191" s="4">
        <v>135</v>
      </c>
      <c r="M191" s="4">
        <v>28.2</v>
      </c>
      <c r="N191" s="3">
        <f t="shared" si="5"/>
        <v>7.639640645859519E-2</v>
      </c>
      <c r="O191" s="3">
        <v>61</v>
      </c>
    </row>
    <row r="192" spans="1:15" x14ac:dyDescent="0.35">
      <c r="A192" t="s">
        <v>214</v>
      </c>
      <c r="B192">
        <v>22.9</v>
      </c>
      <c r="C192">
        <v>0</v>
      </c>
      <c r="E192" s="3">
        <v>98</v>
      </c>
      <c r="F192" s="3" t="s">
        <v>63</v>
      </c>
      <c r="G192" s="3" t="s">
        <v>216</v>
      </c>
      <c r="I192" s="3" t="s">
        <v>222</v>
      </c>
      <c r="J192" s="3">
        <v>127</v>
      </c>
      <c r="K192" s="4">
        <v>20.6</v>
      </c>
      <c r="L192" s="4">
        <v>145</v>
      </c>
      <c r="M192" s="4">
        <v>33.200000000000003</v>
      </c>
      <c r="N192" s="3">
        <f t="shared" si="5"/>
        <v>0.10022434802665064</v>
      </c>
      <c r="O192" s="3">
        <v>62</v>
      </c>
    </row>
    <row r="193" spans="1:15" x14ac:dyDescent="0.35">
      <c r="A193" t="s">
        <v>214</v>
      </c>
      <c r="B193">
        <v>20.399999999999999</v>
      </c>
      <c r="C193">
        <v>0</v>
      </c>
      <c r="E193" s="3">
        <v>99</v>
      </c>
      <c r="F193" s="3" t="s">
        <v>64</v>
      </c>
      <c r="G193" s="3" t="s">
        <v>216</v>
      </c>
      <c r="I193" s="3" t="s">
        <v>222</v>
      </c>
      <c r="J193" s="3">
        <v>124</v>
      </c>
      <c r="K193" s="4">
        <v>20.399999999999999</v>
      </c>
      <c r="L193" s="4">
        <v>144</v>
      </c>
      <c r="M193" s="4">
        <v>33.700000000000003</v>
      </c>
      <c r="N193" s="3">
        <f t="shared" si="5"/>
        <v>0.10541221666671055</v>
      </c>
      <c r="O193" s="3">
        <v>63</v>
      </c>
    </row>
    <row r="194" spans="1:15" x14ac:dyDescent="0.35">
      <c r="A194" t="s">
        <v>214</v>
      </c>
      <c r="B194">
        <v>18.8</v>
      </c>
      <c r="C194">
        <v>0</v>
      </c>
      <c r="E194" s="3">
        <v>101</v>
      </c>
      <c r="F194" s="3" t="s">
        <v>66</v>
      </c>
      <c r="G194" s="3" t="s">
        <v>216</v>
      </c>
      <c r="I194" s="3" t="s">
        <v>222</v>
      </c>
      <c r="J194" s="3">
        <v>126</v>
      </c>
      <c r="K194" s="4">
        <v>21.3</v>
      </c>
      <c r="L194" s="4">
        <v>144</v>
      </c>
      <c r="M194" s="4">
        <v>31.5</v>
      </c>
      <c r="N194" s="3">
        <f t="shared" ref="N194:N257" si="6">(LN(M194)-LN(K194))/(100/21)</f>
        <v>8.2168899354403593E-2</v>
      </c>
      <c r="O194" s="3">
        <v>64</v>
      </c>
    </row>
    <row r="195" spans="1:15" x14ac:dyDescent="0.35">
      <c r="A195" t="s">
        <v>214</v>
      </c>
      <c r="B195">
        <v>18.7</v>
      </c>
      <c r="C195">
        <v>0</v>
      </c>
      <c r="E195" s="3">
        <v>103</v>
      </c>
      <c r="F195" s="3" t="s">
        <v>68</v>
      </c>
      <c r="G195" s="3" t="s">
        <v>216</v>
      </c>
      <c r="I195" s="3" t="s">
        <v>222</v>
      </c>
      <c r="J195" s="3">
        <v>129</v>
      </c>
      <c r="K195" s="4">
        <v>24.5</v>
      </c>
      <c r="L195" s="4">
        <v>139</v>
      </c>
      <c r="M195" s="4">
        <v>29.4</v>
      </c>
      <c r="N195" s="3">
        <f t="shared" si="6"/>
        <v>3.8287526926730438E-2</v>
      </c>
      <c r="O195" s="3">
        <v>65</v>
      </c>
    </row>
    <row r="196" spans="1:15" x14ac:dyDescent="0.35">
      <c r="A196" t="s">
        <v>214</v>
      </c>
      <c r="B196">
        <v>26.1</v>
      </c>
      <c r="C196">
        <v>0</v>
      </c>
      <c r="E196" s="3">
        <v>108</v>
      </c>
      <c r="F196" s="3" t="s">
        <v>85</v>
      </c>
      <c r="G196" s="3" t="s">
        <v>216</v>
      </c>
      <c r="I196" s="3" t="s">
        <v>222</v>
      </c>
      <c r="J196" s="3">
        <v>127</v>
      </c>
      <c r="K196" s="4">
        <v>21.7</v>
      </c>
      <c r="L196" s="4">
        <v>139</v>
      </c>
      <c r="M196" s="4">
        <v>28</v>
      </c>
      <c r="N196" s="3">
        <f t="shared" si="6"/>
        <v>5.3527372422045895E-2</v>
      </c>
      <c r="O196" s="3">
        <v>66</v>
      </c>
    </row>
    <row r="197" spans="1:15" x14ac:dyDescent="0.35">
      <c r="A197" t="s">
        <v>214</v>
      </c>
      <c r="B197">
        <v>22</v>
      </c>
      <c r="C197">
        <v>0</v>
      </c>
      <c r="E197" s="3">
        <v>109</v>
      </c>
      <c r="F197" s="3" t="s">
        <v>72</v>
      </c>
      <c r="G197" s="3" t="s">
        <v>216</v>
      </c>
      <c r="I197" s="3" t="s">
        <v>222</v>
      </c>
      <c r="J197" s="3">
        <v>129</v>
      </c>
      <c r="K197" s="4">
        <v>25.2</v>
      </c>
      <c r="L197" s="4">
        <v>144</v>
      </c>
      <c r="M197" s="4">
        <v>34.9</v>
      </c>
      <c r="N197" s="3">
        <f t="shared" si="6"/>
        <v>6.8384995285110856E-2</v>
      </c>
      <c r="O197" s="3">
        <v>67</v>
      </c>
    </row>
    <row r="198" spans="1:15" x14ac:dyDescent="0.35">
      <c r="A198" t="s">
        <v>214</v>
      </c>
      <c r="B198">
        <v>20</v>
      </c>
      <c r="C198">
        <v>0</v>
      </c>
      <c r="E198" s="3">
        <v>117</v>
      </c>
      <c r="F198" s="3" t="s">
        <v>80</v>
      </c>
      <c r="G198" s="3" t="s">
        <v>216</v>
      </c>
      <c r="I198" s="3" t="s">
        <v>222</v>
      </c>
      <c r="J198" s="3">
        <v>116</v>
      </c>
      <c r="K198" s="4">
        <v>17.8</v>
      </c>
      <c r="L198" s="4">
        <v>142</v>
      </c>
      <c r="M198" s="4">
        <v>34.6</v>
      </c>
      <c r="N198" s="3">
        <f t="shared" si="6"/>
        <v>0.13957759720078425</v>
      </c>
      <c r="O198" s="3">
        <v>68</v>
      </c>
    </row>
    <row r="199" spans="1:15" x14ac:dyDescent="0.35">
      <c r="A199" t="s">
        <v>214</v>
      </c>
      <c r="B199">
        <v>23.4</v>
      </c>
      <c r="C199">
        <v>0</v>
      </c>
      <c r="E199" s="3">
        <v>181</v>
      </c>
      <c r="F199" s="3" t="s">
        <v>110</v>
      </c>
      <c r="G199" s="3" t="s">
        <v>216</v>
      </c>
      <c r="I199" s="3" t="s">
        <v>222</v>
      </c>
      <c r="J199" s="3">
        <v>140</v>
      </c>
      <c r="K199" s="4">
        <v>31.9</v>
      </c>
      <c r="L199" s="4">
        <v>161</v>
      </c>
      <c r="M199" s="4">
        <v>48</v>
      </c>
      <c r="N199" s="3">
        <f t="shared" si="6"/>
        <v>8.5804950234589367E-2</v>
      </c>
      <c r="O199" s="3">
        <v>69</v>
      </c>
    </row>
    <row r="200" spans="1:15" x14ac:dyDescent="0.35">
      <c r="A200" t="s">
        <v>214</v>
      </c>
      <c r="B200">
        <v>24.3</v>
      </c>
      <c r="C200">
        <v>0</v>
      </c>
      <c r="E200" s="3">
        <v>183</v>
      </c>
      <c r="F200" s="3" t="s">
        <v>112</v>
      </c>
      <c r="G200" s="3" t="s">
        <v>216</v>
      </c>
      <c r="I200" s="3" t="s">
        <v>222</v>
      </c>
      <c r="J200" s="3">
        <v>119</v>
      </c>
      <c r="K200" s="4">
        <v>19.3</v>
      </c>
      <c r="L200" s="4">
        <v>139</v>
      </c>
      <c r="M200" s="4">
        <v>31.9</v>
      </c>
      <c r="N200" s="3">
        <f t="shared" si="6"/>
        <v>0.10552519191479144</v>
      </c>
      <c r="O200" s="3">
        <v>70</v>
      </c>
    </row>
    <row r="201" spans="1:15" x14ac:dyDescent="0.35">
      <c r="A201" t="s">
        <v>214</v>
      </c>
      <c r="B201">
        <v>16.600000000000001</v>
      </c>
      <c r="C201">
        <v>0</v>
      </c>
      <c r="E201" s="3">
        <v>186</v>
      </c>
      <c r="F201" s="3" t="s">
        <v>115</v>
      </c>
      <c r="G201" s="3" t="s">
        <v>216</v>
      </c>
      <c r="I201" s="3" t="s">
        <v>222</v>
      </c>
      <c r="J201" s="3">
        <v>125</v>
      </c>
      <c r="K201" s="4">
        <v>20.8</v>
      </c>
      <c r="L201" s="4">
        <v>142</v>
      </c>
      <c r="M201" s="4">
        <v>30.8</v>
      </c>
      <c r="N201" s="3">
        <f t="shared" si="6"/>
        <v>8.243795768717388E-2</v>
      </c>
      <c r="O201" s="3">
        <v>71</v>
      </c>
    </row>
    <row r="202" spans="1:15" x14ac:dyDescent="0.35">
      <c r="A202" t="s">
        <v>214</v>
      </c>
      <c r="B202">
        <v>21.3</v>
      </c>
      <c r="C202">
        <v>0</v>
      </c>
      <c r="E202" s="3">
        <v>187</v>
      </c>
      <c r="F202" s="3" t="s">
        <v>116</v>
      </c>
      <c r="G202" s="3" t="s">
        <v>216</v>
      </c>
      <c r="I202" s="3" t="s">
        <v>222</v>
      </c>
      <c r="J202" s="3">
        <v>120</v>
      </c>
      <c r="K202" s="4">
        <v>19.3</v>
      </c>
      <c r="L202" s="4">
        <v>139</v>
      </c>
      <c r="M202" s="4">
        <v>30.5</v>
      </c>
      <c r="N202" s="3">
        <f t="shared" si="6"/>
        <v>9.6100533417530512E-2</v>
      </c>
      <c r="O202" s="3">
        <v>72</v>
      </c>
    </row>
    <row r="203" spans="1:15" x14ac:dyDescent="0.35">
      <c r="A203" t="s">
        <v>214</v>
      </c>
      <c r="B203">
        <v>18.600000000000001</v>
      </c>
      <c r="C203">
        <v>0</v>
      </c>
      <c r="E203" s="3">
        <v>190</v>
      </c>
      <c r="F203" s="3" t="s">
        <v>119</v>
      </c>
      <c r="G203" s="3" t="s">
        <v>216</v>
      </c>
      <c r="I203" s="3" t="s">
        <v>222</v>
      </c>
      <c r="J203" s="3">
        <v>126</v>
      </c>
      <c r="K203" s="4">
        <v>22.5</v>
      </c>
      <c r="L203" s="4">
        <v>143</v>
      </c>
      <c r="M203" s="4">
        <v>32</v>
      </c>
      <c r="N203" s="3">
        <f t="shared" si="6"/>
        <v>7.3966324653763987E-2</v>
      </c>
      <c r="O203" s="3">
        <v>73</v>
      </c>
    </row>
    <row r="204" spans="1:15" x14ac:dyDescent="0.35">
      <c r="A204" t="s">
        <v>214</v>
      </c>
      <c r="B204">
        <v>24.6</v>
      </c>
      <c r="C204">
        <v>0</v>
      </c>
      <c r="E204" s="3">
        <v>193</v>
      </c>
      <c r="F204" s="3" t="s">
        <v>122</v>
      </c>
      <c r="G204" s="3" t="s">
        <v>216</v>
      </c>
      <c r="I204" s="3" t="s">
        <v>222</v>
      </c>
      <c r="J204" s="3">
        <v>137</v>
      </c>
      <c r="K204" s="4">
        <v>27.5</v>
      </c>
      <c r="L204" s="4">
        <v>152</v>
      </c>
      <c r="M204" s="4">
        <v>37.5</v>
      </c>
      <c r="N204" s="3">
        <f t="shared" si="6"/>
        <v>6.5132534943806275E-2</v>
      </c>
      <c r="O204" s="3">
        <v>74</v>
      </c>
    </row>
    <row r="205" spans="1:15" x14ac:dyDescent="0.35">
      <c r="A205" t="s">
        <v>214</v>
      </c>
      <c r="B205">
        <v>24.3</v>
      </c>
      <c r="C205">
        <v>0</v>
      </c>
      <c r="E205" s="3">
        <v>196</v>
      </c>
      <c r="F205" s="3" t="s">
        <v>125</v>
      </c>
      <c r="G205" s="3" t="s">
        <v>216</v>
      </c>
      <c r="I205" s="3" t="s">
        <v>222</v>
      </c>
      <c r="J205" s="3">
        <v>125</v>
      </c>
      <c r="K205" s="4">
        <v>21.8</v>
      </c>
      <c r="L205" s="4">
        <v>141</v>
      </c>
      <c r="M205" s="4">
        <v>32.1</v>
      </c>
      <c r="N205" s="3">
        <f t="shared" si="6"/>
        <v>8.1258672671594659E-2</v>
      </c>
      <c r="O205" s="3">
        <v>75</v>
      </c>
    </row>
    <row r="206" spans="1:15" x14ac:dyDescent="0.35">
      <c r="A206" t="s">
        <v>214</v>
      </c>
      <c r="B206">
        <v>20.9</v>
      </c>
      <c r="C206">
        <v>0</v>
      </c>
      <c r="E206" s="3">
        <v>294</v>
      </c>
      <c r="F206" s="3" t="s">
        <v>185</v>
      </c>
      <c r="G206" s="3" t="s">
        <v>216</v>
      </c>
      <c r="I206" s="3" t="s">
        <v>222</v>
      </c>
      <c r="J206" s="3">
        <v>120</v>
      </c>
      <c r="K206" s="4">
        <v>18.399999999999999</v>
      </c>
      <c r="L206" s="4">
        <v>133</v>
      </c>
      <c r="M206" s="4">
        <v>26.9</v>
      </c>
      <c r="N206" s="3">
        <f t="shared" si="6"/>
        <v>7.9752880618499167E-2</v>
      </c>
      <c r="O206" s="3">
        <v>76</v>
      </c>
    </row>
    <row r="207" spans="1:15" x14ac:dyDescent="0.35">
      <c r="A207" t="s">
        <v>214</v>
      </c>
      <c r="B207">
        <v>21.1</v>
      </c>
      <c r="C207">
        <v>0</v>
      </c>
      <c r="E207" s="3">
        <v>296</v>
      </c>
      <c r="F207" s="3" t="s">
        <v>187</v>
      </c>
      <c r="G207" s="3" t="s">
        <v>216</v>
      </c>
      <c r="I207" s="3" t="s">
        <v>222</v>
      </c>
      <c r="J207" s="3">
        <v>123</v>
      </c>
      <c r="K207" s="4">
        <v>21.1</v>
      </c>
      <c r="L207" s="4">
        <v>143</v>
      </c>
      <c r="M207" s="4">
        <v>33.200000000000003</v>
      </c>
      <c r="N207" s="3">
        <f t="shared" si="6"/>
        <v>9.5188135442488706E-2</v>
      </c>
      <c r="O207" s="3">
        <v>77</v>
      </c>
    </row>
    <row r="208" spans="1:15" x14ac:dyDescent="0.35">
      <c r="A208" t="s">
        <v>214</v>
      </c>
      <c r="B208">
        <v>17.8</v>
      </c>
      <c r="C208">
        <v>0</v>
      </c>
      <c r="E208" s="3">
        <v>309</v>
      </c>
      <c r="F208" s="3" t="s">
        <v>204</v>
      </c>
      <c r="G208" s="3" t="s">
        <v>216</v>
      </c>
      <c r="I208" s="3" t="s">
        <v>222</v>
      </c>
      <c r="J208" s="3">
        <v>125</v>
      </c>
      <c r="K208" s="4">
        <v>22.5</v>
      </c>
      <c r="L208" s="4">
        <v>139</v>
      </c>
      <c r="M208" s="4">
        <v>30</v>
      </c>
      <c r="N208" s="3">
        <f t="shared" si="6"/>
        <v>6.0413235214874059E-2</v>
      </c>
      <c r="O208" s="3">
        <v>78</v>
      </c>
    </row>
    <row r="209" spans="1:3" x14ac:dyDescent="0.35">
      <c r="A209" t="s">
        <v>214</v>
      </c>
      <c r="B209">
        <v>19.899999999999999</v>
      </c>
      <c r="C209">
        <v>0</v>
      </c>
    </row>
    <row r="210" spans="1:3" x14ac:dyDescent="0.35">
      <c r="A210" t="s">
        <v>214</v>
      </c>
      <c r="B210">
        <v>20.9</v>
      </c>
      <c r="C210">
        <v>0</v>
      </c>
    </row>
    <row r="211" spans="1:3" x14ac:dyDescent="0.35">
      <c r="A211" t="s">
        <v>214</v>
      </c>
      <c r="B211">
        <v>26.9</v>
      </c>
      <c r="C211">
        <v>0</v>
      </c>
    </row>
    <row r="212" spans="1:3" x14ac:dyDescent="0.35">
      <c r="A212" t="s">
        <v>214</v>
      </c>
      <c r="B212">
        <v>20.6</v>
      </c>
      <c r="C212">
        <v>0</v>
      </c>
    </row>
    <row r="213" spans="1:3" x14ac:dyDescent="0.35">
      <c r="A213" t="s">
        <v>214</v>
      </c>
      <c r="B213">
        <v>23.3</v>
      </c>
      <c r="C213">
        <v>0</v>
      </c>
    </row>
    <row r="214" spans="1:3" x14ac:dyDescent="0.35">
      <c r="A214" t="s">
        <v>214</v>
      </c>
      <c r="B214">
        <v>21.3</v>
      </c>
      <c r="C214">
        <v>0</v>
      </c>
    </row>
    <row r="215" spans="1:3" x14ac:dyDescent="0.35">
      <c r="A215" t="s">
        <v>214</v>
      </c>
      <c r="B215">
        <v>23.3</v>
      </c>
      <c r="C215">
        <v>0</v>
      </c>
    </row>
    <row r="216" spans="1:3" x14ac:dyDescent="0.35">
      <c r="A216" t="s">
        <v>214</v>
      </c>
      <c r="B216">
        <v>20.9</v>
      </c>
      <c r="C216">
        <v>0</v>
      </c>
    </row>
    <row r="217" spans="1:3" x14ac:dyDescent="0.35">
      <c r="A217" t="s">
        <v>214</v>
      </c>
      <c r="B217">
        <v>16.100000000000001</v>
      </c>
      <c r="C217">
        <v>0</v>
      </c>
    </row>
    <row r="218" spans="1:3" x14ac:dyDescent="0.35">
      <c r="A218" t="s">
        <v>214</v>
      </c>
      <c r="B218">
        <v>16.2</v>
      </c>
      <c r="C218">
        <v>0</v>
      </c>
    </row>
    <row r="219" spans="1:3" x14ac:dyDescent="0.35">
      <c r="A219" t="s">
        <v>214</v>
      </c>
      <c r="B219">
        <v>21.4</v>
      </c>
      <c r="C219">
        <v>0</v>
      </c>
    </row>
    <row r="220" spans="1:3" x14ac:dyDescent="0.35">
      <c r="A220" t="s">
        <v>214</v>
      </c>
      <c r="B220">
        <v>17.100000000000001</v>
      </c>
      <c r="C220">
        <v>0</v>
      </c>
    </row>
    <row r="221" spans="1:3" x14ac:dyDescent="0.35">
      <c r="A221" t="s">
        <v>214</v>
      </c>
      <c r="B221">
        <v>15.9</v>
      </c>
      <c r="C221">
        <v>0</v>
      </c>
    </row>
    <row r="222" spans="1:3" x14ac:dyDescent="0.35">
      <c r="A222" t="s">
        <v>214</v>
      </c>
      <c r="B222" s="1">
        <f>AVERAGE(B114:B221)</f>
        <v>20.556481481481477</v>
      </c>
      <c r="C222">
        <v>0</v>
      </c>
    </row>
    <row r="223" spans="1:3" x14ac:dyDescent="0.35">
      <c r="A223" t="s">
        <v>214</v>
      </c>
      <c r="B223" s="1">
        <f>AVERAGE(B114:B222)</f>
        <v>20.556481481481477</v>
      </c>
      <c r="C223">
        <v>0</v>
      </c>
    </row>
    <row r="224" spans="1:3" x14ac:dyDescent="0.35">
      <c r="A224" t="s">
        <v>214</v>
      </c>
      <c r="B224" s="2">
        <f>STDEV(B114:B222)</f>
        <v>3.4304808308950858</v>
      </c>
      <c r="C224">
        <v>0</v>
      </c>
    </row>
    <row r="225" spans="1:3" x14ac:dyDescent="0.35">
      <c r="A225" t="s">
        <v>214</v>
      </c>
      <c r="B225" s="1">
        <f>B224/SQRT(COUNT(B114:B222))</f>
        <v>0.32858047107786087</v>
      </c>
      <c r="C225">
        <v>0</v>
      </c>
    </row>
  </sheetData>
  <sortState ref="E2:N208">
    <sortCondition ref="I2:I208"/>
    <sortCondition ref="G2:G2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H1" sqref="H1:S1048576"/>
    </sheetView>
  </sheetViews>
  <sheetFormatPr defaultRowHeight="14.5" x14ac:dyDescent="0.35"/>
  <cols>
    <col min="8" max="10" width="11.81640625" bestFit="1" customWidth="1"/>
    <col min="11" max="12" width="12.90625" bestFit="1" customWidth="1"/>
    <col min="13" max="13" width="11.81640625" bestFit="1" customWidth="1"/>
    <col min="14" max="14" width="11.90625" bestFit="1" customWidth="1"/>
    <col min="15" max="15" width="14.08984375" bestFit="1" customWidth="1"/>
    <col min="16" max="16" width="11.90625" bestFit="1" customWidth="1"/>
    <col min="17" max="18" width="11.81640625" bestFit="1" customWidth="1"/>
    <col min="19" max="19" width="13.1796875" bestFit="1" customWidth="1"/>
  </cols>
  <sheetData>
    <row r="1" spans="1:19" x14ac:dyDescent="0.35">
      <c r="A1" t="s">
        <v>223</v>
      </c>
      <c r="B1" t="s">
        <v>224</v>
      </c>
      <c r="C1" t="s">
        <v>225</v>
      </c>
      <c r="D1" t="s">
        <v>2</v>
      </c>
      <c r="E1" t="s">
        <v>226</v>
      </c>
      <c r="F1" t="s">
        <v>227</v>
      </c>
      <c r="G1" t="s">
        <v>215</v>
      </c>
      <c r="H1" t="s">
        <v>228</v>
      </c>
      <c r="I1" t="s">
        <v>229</v>
      </c>
      <c r="J1" t="s">
        <v>230</v>
      </c>
      <c r="K1" t="s">
        <v>231</v>
      </c>
      <c r="L1" t="s">
        <v>232</v>
      </c>
      <c r="M1" t="s">
        <v>233</v>
      </c>
      <c r="N1" t="s">
        <v>234</v>
      </c>
      <c r="O1" t="s">
        <v>235</v>
      </c>
      <c r="P1" t="s">
        <v>236</v>
      </c>
      <c r="Q1" t="s">
        <v>237</v>
      </c>
      <c r="R1" t="s">
        <v>238</v>
      </c>
      <c r="S1" t="s">
        <v>239</v>
      </c>
    </row>
    <row r="2" spans="1:19" x14ac:dyDescent="0.35">
      <c r="A2">
        <v>66</v>
      </c>
      <c r="B2">
        <v>24</v>
      </c>
      <c r="C2" t="s">
        <v>221</v>
      </c>
      <c r="D2" t="s">
        <v>218</v>
      </c>
      <c r="E2" t="s">
        <v>211</v>
      </c>
      <c r="F2">
        <v>130</v>
      </c>
      <c r="G2">
        <v>27.8</v>
      </c>
      <c r="H2">
        <v>5.7204733449080246E-2</v>
      </c>
      <c r="I2">
        <v>2.1254693081335754</v>
      </c>
      <c r="J2">
        <v>9.3998237862007016E-3</v>
      </c>
      <c r="K2">
        <v>0.16227624853524383</v>
      </c>
      <c r="L2">
        <v>5.5520740607625609E-2</v>
      </c>
      <c r="N2">
        <v>9.8895256764208503E-2</v>
      </c>
      <c r="O2">
        <v>7.2922025296046689E-2</v>
      </c>
      <c r="P2">
        <v>1.4937851838757947</v>
      </c>
      <c r="Q2">
        <v>0.49344459706245886</v>
      </c>
      <c r="R2">
        <v>4.8935710495872684E-2</v>
      </c>
      <c r="S2">
        <v>3.5237842062112875E-3</v>
      </c>
    </row>
    <row r="3" spans="1:19" x14ac:dyDescent="0.35">
      <c r="A3">
        <v>1</v>
      </c>
      <c r="B3">
        <v>25</v>
      </c>
      <c r="C3" t="s">
        <v>221</v>
      </c>
      <c r="D3" t="s">
        <v>218</v>
      </c>
      <c r="E3" t="s">
        <v>212</v>
      </c>
      <c r="F3">
        <v>133</v>
      </c>
      <c r="G3">
        <v>26.5</v>
      </c>
      <c r="H3">
        <v>7.4890205008060248E-2</v>
      </c>
      <c r="I3">
        <v>4.2655403813379529</v>
      </c>
      <c r="K3">
        <v>0.57737762917468938</v>
      </c>
      <c r="L3">
        <v>0.16427546261192821</v>
      </c>
      <c r="M3">
        <v>2.9443006419580158</v>
      </c>
      <c r="N3">
        <v>4.1542091350016096E-2</v>
      </c>
      <c r="O3">
        <v>0.38660240273449392</v>
      </c>
      <c r="P3">
        <v>0.8376341205727289</v>
      </c>
      <c r="Q3">
        <v>0.46958507471522182</v>
      </c>
      <c r="R3">
        <v>5.9886843863266773E-2</v>
      </c>
      <c r="S3">
        <v>1.9954025701344612E-3</v>
      </c>
    </row>
    <row r="4" spans="1:19" x14ac:dyDescent="0.35">
      <c r="A4">
        <v>4</v>
      </c>
      <c r="B4">
        <v>26</v>
      </c>
      <c r="C4" t="s">
        <v>221</v>
      </c>
      <c r="D4" t="s">
        <v>218</v>
      </c>
      <c r="E4" t="s">
        <v>211</v>
      </c>
      <c r="F4">
        <v>118</v>
      </c>
      <c r="G4">
        <v>19</v>
      </c>
      <c r="I4">
        <v>2.4086437986223403</v>
      </c>
      <c r="K4">
        <v>0.47127299660254229</v>
      </c>
      <c r="L4">
        <v>0.3273420501691322</v>
      </c>
      <c r="M4">
        <v>2.0753295414442294</v>
      </c>
      <c r="N4">
        <v>3.891011566851868E-2</v>
      </c>
      <c r="O4">
        <v>0.40245921043697452</v>
      </c>
      <c r="P4">
        <v>1.3906261503491071</v>
      </c>
      <c r="Q4">
        <v>0.2412040680358519</v>
      </c>
      <c r="R4">
        <v>6.5960309619025381E-2</v>
      </c>
      <c r="S4">
        <v>2.4202990904208049E-2</v>
      </c>
    </row>
    <row r="5" spans="1:19" x14ac:dyDescent="0.35">
      <c r="A5">
        <v>13</v>
      </c>
      <c r="B5">
        <v>27</v>
      </c>
      <c r="C5" t="s">
        <v>221</v>
      </c>
      <c r="D5" t="s">
        <v>218</v>
      </c>
      <c r="E5" t="s">
        <v>212</v>
      </c>
      <c r="F5">
        <v>123</v>
      </c>
      <c r="G5">
        <v>21.8</v>
      </c>
      <c r="H5">
        <v>0.17305920060933028</v>
      </c>
      <c r="I5">
        <v>0.77551386651423293</v>
      </c>
      <c r="M5">
        <v>2.6174016892895682</v>
      </c>
      <c r="P5">
        <v>1.0065933989422828</v>
      </c>
      <c r="Q5">
        <v>0.21157076391634758</v>
      </c>
      <c r="R5">
        <v>2.2336292443859308E-2</v>
      </c>
      <c r="S5">
        <v>6.1032553143524425E-2</v>
      </c>
    </row>
    <row r="6" spans="1:19" x14ac:dyDescent="0.35">
      <c r="A6">
        <v>22</v>
      </c>
      <c r="B6">
        <v>28</v>
      </c>
      <c r="C6" t="s">
        <v>221</v>
      </c>
      <c r="D6" t="s">
        <v>218</v>
      </c>
      <c r="E6" t="s">
        <v>211</v>
      </c>
      <c r="F6">
        <v>116</v>
      </c>
      <c r="G6">
        <v>20.2</v>
      </c>
      <c r="I6">
        <v>0.39326691254383844</v>
      </c>
      <c r="J6">
        <v>1.4133088946575486E-3</v>
      </c>
      <c r="K6">
        <v>2.0291965585611811E-2</v>
      </c>
      <c r="M6">
        <v>2.2322690121568405</v>
      </c>
      <c r="O6">
        <v>0.18364528810527414</v>
      </c>
      <c r="R6">
        <v>5.5412969717084343E-2</v>
      </c>
    </row>
    <row r="7" spans="1:19" x14ac:dyDescent="0.35">
      <c r="A7">
        <v>43</v>
      </c>
      <c r="B7">
        <v>45</v>
      </c>
      <c r="C7" t="s">
        <v>221</v>
      </c>
      <c r="D7" t="s">
        <v>218</v>
      </c>
      <c r="E7" t="s">
        <v>212</v>
      </c>
      <c r="F7">
        <v>120</v>
      </c>
      <c r="G7">
        <v>20.399999999999999</v>
      </c>
      <c r="H7">
        <v>1.5280865557748739E-2</v>
      </c>
      <c r="I7">
        <v>4.8692071064218183</v>
      </c>
      <c r="J7">
        <v>1.9535158732005033E-2</v>
      </c>
      <c r="K7">
        <v>0.22471954532282792</v>
      </c>
      <c r="L7">
        <v>3.401251607342165E-2</v>
      </c>
      <c r="M7">
        <v>3.3687442930394038</v>
      </c>
      <c r="O7">
        <v>0.38922958998641566</v>
      </c>
      <c r="P7">
        <v>0.32786805868019792</v>
      </c>
      <c r="Q7">
        <v>0.16316583290028047</v>
      </c>
      <c r="R7">
        <v>1.5423821098646637E-2</v>
      </c>
      <c r="S7">
        <v>1.6183764117115019E-2</v>
      </c>
    </row>
    <row r="8" spans="1:19" x14ac:dyDescent="0.35">
      <c r="A8">
        <v>49</v>
      </c>
      <c r="B8">
        <v>46</v>
      </c>
      <c r="C8" t="s">
        <v>221</v>
      </c>
      <c r="D8" t="s">
        <v>218</v>
      </c>
      <c r="E8" t="s">
        <v>211</v>
      </c>
      <c r="F8">
        <v>125</v>
      </c>
      <c r="G8">
        <v>21.6</v>
      </c>
      <c r="I8">
        <v>3.1395934910646681</v>
      </c>
      <c r="J8">
        <v>4.9786780482851721E-3</v>
      </c>
      <c r="K8">
        <v>8.0206810123382724E-2</v>
      </c>
      <c r="L8">
        <v>3.1446333609971677E-2</v>
      </c>
      <c r="M8">
        <v>3.4745799253461498</v>
      </c>
      <c r="N8">
        <v>1.4792569732372083E-2</v>
      </c>
      <c r="O8">
        <v>0.16945289467347122</v>
      </c>
      <c r="P8">
        <v>0.45452683384262754</v>
      </c>
      <c r="Q8">
        <v>0.18930462628712219</v>
      </c>
      <c r="R8">
        <v>1.2275975484223562E-2</v>
      </c>
      <c r="S8">
        <v>2.0981359821266671E-2</v>
      </c>
    </row>
    <row r="9" spans="1:19" x14ac:dyDescent="0.35">
      <c r="A9">
        <v>25</v>
      </c>
      <c r="B9">
        <v>47</v>
      </c>
      <c r="C9" t="s">
        <v>221</v>
      </c>
      <c r="D9" t="s">
        <v>218</v>
      </c>
      <c r="E9" t="s">
        <v>212</v>
      </c>
      <c r="F9">
        <v>126</v>
      </c>
      <c r="G9">
        <v>21.8</v>
      </c>
      <c r="H9">
        <v>3.4766069514031904E-2</v>
      </c>
      <c r="K9">
        <v>0.43958481109152547</v>
      </c>
      <c r="L9">
        <v>6.8472806018824731E-2</v>
      </c>
      <c r="N9">
        <v>2.4942434645112827E-2</v>
      </c>
      <c r="O9">
        <v>9.7940398940876722E-2</v>
      </c>
      <c r="Q9">
        <v>0.11138239757981148</v>
      </c>
      <c r="R9">
        <v>3.1521977921026137E-2</v>
      </c>
      <c r="S9">
        <v>5.2790720677018829E-2</v>
      </c>
    </row>
    <row r="10" spans="1:19" x14ac:dyDescent="0.35">
      <c r="A10">
        <v>7</v>
      </c>
      <c r="B10">
        <v>48</v>
      </c>
      <c r="C10" t="s">
        <v>221</v>
      </c>
      <c r="D10" t="s">
        <v>218</v>
      </c>
      <c r="E10" t="s">
        <v>211</v>
      </c>
      <c r="F10">
        <v>131</v>
      </c>
      <c r="G10">
        <v>25.3</v>
      </c>
      <c r="H10">
        <v>6.4686629015572039E-2</v>
      </c>
      <c r="I10">
        <v>3.0901218343067551</v>
      </c>
      <c r="K10">
        <v>0.70609952235059004</v>
      </c>
      <c r="L10">
        <v>0.13938742046105551</v>
      </c>
      <c r="M10">
        <v>2.9511710321753344</v>
      </c>
      <c r="O10">
        <v>0.53940452343335499</v>
      </c>
      <c r="Q10">
        <v>0.415645225099879</v>
      </c>
      <c r="S10">
        <v>0.11646078812743821</v>
      </c>
    </row>
    <row r="11" spans="1:19" x14ac:dyDescent="0.35">
      <c r="A11">
        <v>34</v>
      </c>
      <c r="B11">
        <v>49</v>
      </c>
      <c r="C11" t="s">
        <v>221</v>
      </c>
      <c r="D11" t="s">
        <v>218</v>
      </c>
      <c r="E11" t="s">
        <v>211</v>
      </c>
      <c r="F11">
        <v>139</v>
      </c>
      <c r="G11">
        <v>32.299999999999997</v>
      </c>
      <c r="I11">
        <v>2.8515573848565059</v>
      </c>
      <c r="K11">
        <v>0.12295209251581997</v>
      </c>
      <c r="L11">
        <v>3.5894173275337117E-3</v>
      </c>
      <c r="M11">
        <v>1.6172069987753281</v>
      </c>
      <c r="N11">
        <v>8.5684730913763163E-3</v>
      </c>
      <c r="O11">
        <v>0.11660545009186839</v>
      </c>
      <c r="P11">
        <v>6.6488106296070507E-2</v>
      </c>
      <c r="S11">
        <v>2.5619348692491801E-3</v>
      </c>
    </row>
    <row r="12" spans="1:19" x14ac:dyDescent="0.35">
      <c r="A12">
        <v>28</v>
      </c>
      <c r="B12">
        <v>29</v>
      </c>
      <c r="C12" t="s">
        <v>221</v>
      </c>
      <c r="D12" t="s">
        <v>240</v>
      </c>
      <c r="E12" t="s">
        <v>211</v>
      </c>
      <c r="F12">
        <v>125</v>
      </c>
      <c r="G12">
        <v>23.7</v>
      </c>
      <c r="H12">
        <v>2.4767468509331501E-3</v>
      </c>
      <c r="I12">
        <v>2.4317935484037121</v>
      </c>
      <c r="J12">
        <v>2.5521901175581091E-2</v>
      </c>
      <c r="K12">
        <v>6.4521162676298149E-2</v>
      </c>
      <c r="L12">
        <v>1.8095334798309791E-2</v>
      </c>
      <c r="M12">
        <v>0.99946364803671017</v>
      </c>
      <c r="N12">
        <v>1.2786765530797934E-2</v>
      </c>
      <c r="O12">
        <v>6.7198508025157574E-2</v>
      </c>
      <c r="P12">
        <v>2.0773413868702542</v>
      </c>
      <c r="Q12">
        <v>0.31739567967155335</v>
      </c>
      <c r="R12">
        <v>3.4514713089884796E-2</v>
      </c>
      <c r="S12">
        <v>1.8335188848320399E-2</v>
      </c>
    </row>
    <row r="13" spans="1:19" x14ac:dyDescent="0.35">
      <c r="A13">
        <v>108</v>
      </c>
      <c r="B13">
        <v>30</v>
      </c>
      <c r="C13" t="s">
        <v>221</v>
      </c>
      <c r="D13" t="s">
        <v>240</v>
      </c>
      <c r="E13" t="s">
        <v>211</v>
      </c>
      <c r="F13">
        <v>128</v>
      </c>
      <c r="G13">
        <v>24.1</v>
      </c>
      <c r="H13">
        <v>1.9954236252917801E-2</v>
      </c>
      <c r="I13">
        <v>2.4813924974383439</v>
      </c>
      <c r="J13">
        <v>2.9951314253968082E-2</v>
      </c>
      <c r="K13">
        <v>0.20732512780355317</v>
      </c>
      <c r="L13">
        <v>3.0641276990359102E-2</v>
      </c>
      <c r="M13">
        <v>1.0899748070971242</v>
      </c>
      <c r="N13">
        <v>3.9732275637772291E-2</v>
      </c>
      <c r="O13">
        <v>0.14747281125410136</v>
      </c>
      <c r="P13">
        <v>0.49885063126373858</v>
      </c>
      <c r="Q13">
        <v>0.13343604361951814</v>
      </c>
      <c r="R13">
        <v>4.0151460541509094E-2</v>
      </c>
      <c r="S13">
        <v>2.1900623541596543E-2</v>
      </c>
    </row>
    <row r="14" spans="1:19" x14ac:dyDescent="0.35">
      <c r="A14">
        <v>99</v>
      </c>
      <c r="B14">
        <v>31</v>
      </c>
      <c r="C14" t="s">
        <v>221</v>
      </c>
      <c r="D14" t="s">
        <v>240</v>
      </c>
      <c r="E14" t="s">
        <v>211</v>
      </c>
      <c r="F14">
        <v>120</v>
      </c>
      <c r="G14">
        <v>19.3</v>
      </c>
      <c r="H14">
        <v>1.3601439013405775E-2</v>
      </c>
      <c r="I14">
        <v>2.5400343061629482</v>
      </c>
      <c r="J14">
        <v>2.5593741276468667E-2</v>
      </c>
      <c r="K14">
        <v>9.3507003473629266E-2</v>
      </c>
      <c r="L14">
        <v>2.8630894819570471E-2</v>
      </c>
      <c r="M14">
        <v>1.3867879339758604</v>
      </c>
      <c r="O14">
        <v>6.0850428687202973E-2</v>
      </c>
      <c r="P14">
        <v>0.77921721255716347</v>
      </c>
      <c r="Q14">
        <v>0.19929031315710027</v>
      </c>
      <c r="S14">
        <v>4.0456767792835593E-3</v>
      </c>
    </row>
    <row r="15" spans="1:19" x14ac:dyDescent="0.35">
      <c r="A15">
        <v>57</v>
      </c>
      <c r="B15">
        <v>32</v>
      </c>
      <c r="C15" t="s">
        <v>221</v>
      </c>
      <c r="D15" t="s">
        <v>240</v>
      </c>
      <c r="E15" t="s">
        <v>211</v>
      </c>
      <c r="F15">
        <v>126</v>
      </c>
      <c r="G15">
        <v>22.8</v>
      </c>
      <c r="H15">
        <v>1.5105610203254351E-2</v>
      </c>
      <c r="I15">
        <v>2.9797396113605239</v>
      </c>
      <c r="J15">
        <v>4.4367153304301667E-3</v>
      </c>
      <c r="K15">
        <v>0.10596038851197519</v>
      </c>
      <c r="L15">
        <v>4.7714197726305849E-2</v>
      </c>
      <c r="M15">
        <v>1.2807383263601151</v>
      </c>
      <c r="O15">
        <v>0.1964931733936392</v>
      </c>
      <c r="P15">
        <v>0.35976700214693125</v>
      </c>
      <c r="R15">
        <v>5.5241728075416073E-3</v>
      </c>
    </row>
    <row r="16" spans="1:19" x14ac:dyDescent="0.35">
      <c r="A16">
        <v>52</v>
      </c>
      <c r="B16">
        <v>33</v>
      </c>
      <c r="C16" t="s">
        <v>221</v>
      </c>
      <c r="D16" t="s">
        <v>240</v>
      </c>
      <c r="E16" t="s">
        <v>211</v>
      </c>
      <c r="F16">
        <v>124</v>
      </c>
      <c r="G16">
        <v>21.6</v>
      </c>
      <c r="H16">
        <v>6.5741402706944304E-3</v>
      </c>
      <c r="I16">
        <v>4.8616012855018473</v>
      </c>
      <c r="J16">
        <v>2.2790497512248837E-2</v>
      </c>
      <c r="K16">
        <v>9.9654638731261444E-2</v>
      </c>
      <c r="L16">
        <v>3.3734656849323419E-2</v>
      </c>
      <c r="M16">
        <v>1.4670516270855718</v>
      </c>
      <c r="N16">
        <v>2.542338809288894E-3</v>
      </c>
      <c r="O16">
        <v>6.7756838252813228E-2</v>
      </c>
      <c r="P16">
        <v>0.8379034835572291</v>
      </c>
      <c r="Q16">
        <v>0.24573624686093187</v>
      </c>
      <c r="R16">
        <v>8.2705575456400171E-3</v>
      </c>
    </row>
    <row r="17" spans="1:19" x14ac:dyDescent="0.35">
      <c r="A17">
        <v>84</v>
      </c>
      <c r="B17">
        <v>50</v>
      </c>
      <c r="C17" t="s">
        <v>221</v>
      </c>
      <c r="D17" t="s">
        <v>240</v>
      </c>
      <c r="E17" t="s">
        <v>212</v>
      </c>
      <c r="F17">
        <v>120</v>
      </c>
      <c r="G17">
        <v>20.399999999999999</v>
      </c>
      <c r="L17">
        <v>0.14311863715664389</v>
      </c>
      <c r="M17">
        <v>5.2058385341335134</v>
      </c>
      <c r="O17">
        <v>0.34858514719721101</v>
      </c>
      <c r="P17">
        <v>1.1062556835782071</v>
      </c>
      <c r="Q17">
        <v>0.32567574312277209</v>
      </c>
      <c r="R17">
        <v>2.9927425919131719E-2</v>
      </c>
      <c r="S17">
        <v>1.1154665922412292E-2</v>
      </c>
    </row>
    <row r="18" spans="1:19" x14ac:dyDescent="0.35">
      <c r="A18">
        <v>114</v>
      </c>
      <c r="B18">
        <v>51</v>
      </c>
      <c r="C18" t="s">
        <v>221</v>
      </c>
      <c r="D18" t="s">
        <v>240</v>
      </c>
      <c r="E18" t="s">
        <v>211</v>
      </c>
      <c r="F18">
        <v>147</v>
      </c>
      <c r="G18">
        <v>36.799999999999997</v>
      </c>
      <c r="H18">
        <v>1.2484763850905431E-2</v>
      </c>
      <c r="I18">
        <v>2.3801892638764337</v>
      </c>
      <c r="J18">
        <v>3.8795336393344822E-2</v>
      </c>
      <c r="K18">
        <v>0.24037853099855885</v>
      </c>
      <c r="L18">
        <v>0.11831809097421547</v>
      </c>
      <c r="M18">
        <v>2.7757098362542747</v>
      </c>
      <c r="O18">
        <v>0.2778409105469275</v>
      </c>
      <c r="P18">
        <v>1.5778698831534141</v>
      </c>
      <c r="Q18">
        <v>0.19492418253275628</v>
      </c>
      <c r="R18">
        <v>3.0195715679599198E-2</v>
      </c>
      <c r="S18">
        <v>3.604060720928377E-3</v>
      </c>
    </row>
    <row r="19" spans="1:19" x14ac:dyDescent="0.35">
      <c r="A19">
        <v>90</v>
      </c>
      <c r="B19">
        <v>52</v>
      </c>
      <c r="C19" t="s">
        <v>221</v>
      </c>
      <c r="D19" t="s">
        <v>240</v>
      </c>
      <c r="E19" t="s">
        <v>211</v>
      </c>
      <c r="F19">
        <v>116</v>
      </c>
      <c r="G19">
        <v>18</v>
      </c>
      <c r="L19">
        <v>0.43445252089998826</v>
      </c>
      <c r="M19">
        <v>3.2690228814072726</v>
      </c>
      <c r="N19">
        <v>3.9796711500296525E-2</v>
      </c>
      <c r="O19">
        <v>0.16053160462857904</v>
      </c>
      <c r="P19">
        <v>1.1227924473878714</v>
      </c>
      <c r="Q19">
        <v>0.40914697257390809</v>
      </c>
      <c r="R19">
        <v>4.3358319402697312E-2</v>
      </c>
      <c r="S19">
        <v>2.3426190081907928E-2</v>
      </c>
    </row>
    <row r="20" spans="1:19" x14ac:dyDescent="0.35">
      <c r="A20">
        <v>10</v>
      </c>
      <c r="B20">
        <v>53</v>
      </c>
      <c r="C20" t="s">
        <v>221</v>
      </c>
      <c r="D20" t="s">
        <v>240</v>
      </c>
      <c r="E20" t="s">
        <v>211</v>
      </c>
      <c r="F20">
        <v>122</v>
      </c>
      <c r="G20">
        <v>22</v>
      </c>
      <c r="H20">
        <v>9.4054847182447332E-3</v>
      </c>
      <c r="I20">
        <v>0.84665332858653364</v>
      </c>
      <c r="J20">
        <v>7.7358968779729087E-3</v>
      </c>
      <c r="K20">
        <v>2.3588540509366731E-2</v>
      </c>
      <c r="P20">
        <v>2.3187417555433569</v>
      </c>
      <c r="R20">
        <v>7.3130357952368566E-2</v>
      </c>
      <c r="S20">
        <v>8.3337801866123426E-2</v>
      </c>
    </row>
    <row r="21" spans="1:19" x14ac:dyDescent="0.35">
      <c r="A21">
        <v>16</v>
      </c>
      <c r="B21">
        <v>54</v>
      </c>
      <c r="C21" t="s">
        <v>221</v>
      </c>
      <c r="D21" t="s">
        <v>240</v>
      </c>
      <c r="E21" t="s">
        <v>211</v>
      </c>
      <c r="F21">
        <v>119</v>
      </c>
      <c r="G21">
        <v>19.600000000000001</v>
      </c>
      <c r="H21">
        <v>2.7900795756760129E-2</v>
      </c>
      <c r="I21">
        <v>0.93320807039317211</v>
      </c>
      <c r="K21">
        <v>9.1259224514480736E-2</v>
      </c>
      <c r="L21">
        <v>7.3588887311850815E-2</v>
      </c>
      <c r="M21">
        <v>1.8261521382587946</v>
      </c>
      <c r="N21">
        <v>5.7150898826954906E-2</v>
      </c>
      <c r="O21">
        <v>0.26355790200145912</v>
      </c>
      <c r="Q21">
        <v>0.59011093351545651</v>
      </c>
    </row>
    <row r="22" spans="1:19" x14ac:dyDescent="0.35">
      <c r="A22">
        <v>55</v>
      </c>
      <c r="B22">
        <v>87</v>
      </c>
      <c r="C22" t="s">
        <v>222</v>
      </c>
      <c r="D22" t="s">
        <v>218</v>
      </c>
      <c r="E22" t="s">
        <v>211</v>
      </c>
      <c r="F22">
        <v>131</v>
      </c>
      <c r="G22">
        <v>24.9</v>
      </c>
      <c r="H22">
        <v>1.2715907691551419E-2</v>
      </c>
      <c r="I22">
        <v>1.197804310137409</v>
      </c>
      <c r="J22">
        <v>5.0789356767442393E-3</v>
      </c>
      <c r="K22">
        <v>7.1718781773138854E-2</v>
      </c>
      <c r="L22">
        <v>0.14422929869013631</v>
      </c>
      <c r="M22">
        <v>1.2741412122225195</v>
      </c>
      <c r="N22">
        <v>7.5162809064167804E-3</v>
      </c>
      <c r="O22">
        <v>6.952231709799965E-2</v>
      </c>
    </row>
    <row r="23" spans="1:19" x14ac:dyDescent="0.35">
      <c r="A23">
        <v>102</v>
      </c>
      <c r="B23">
        <v>88</v>
      </c>
      <c r="C23" t="s">
        <v>222</v>
      </c>
      <c r="D23" t="s">
        <v>218</v>
      </c>
      <c r="E23" t="s">
        <v>212</v>
      </c>
      <c r="F23">
        <v>145</v>
      </c>
      <c r="G23">
        <v>33.5</v>
      </c>
      <c r="H23">
        <v>3.4977330541607504E-3</v>
      </c>
      <c r="I23">
        <v>2.2086307886357832</v>
      </c>
      <c r="K23">
        <v>0.12309934904381453</v>
      </c>
      <c r="L23">
        <v>2.9544235992228305E-2</v>
      </c>
      <c r="M23">
        <v>2.5877297227649914</v>
      </c>
      <c r="N23">
        <v>3.9761013760454371E-2</v>
      </c>
      <c r="O23">
        <v>0.1076156240165297</v>
      </c>
      <c r="P23">
        <v>0.290268061074826</v>
      </c>
      <c r="Q23">
        <v>0.18325467968504727</v>
      </c>
      <c r="R23">
        <v>1.7039994785466521E-2</v>
      </c>
      <c r="S23">
        <v>2.5892775535409206E-2</v>
      </c>
    </row>
    <row r="24" spans="1:19" x14ac:dyDescent="0.35">
      <c r="A24">
        <v>111</v>
      </c>
      <c r="B24">
        <v>89</v>
      </c>
      <c r="C24" t="s">
        <v>222</v>
      </c>
      <c r="D24" t="s">
        <v>218</v>
      </c>
      <c r="E24" t="s">
        <v>211</v>
      </c>
      <c r="F24">
        <v>145</v>
      </c>
      <c r="G24">
        <v>35.1</v>
      </c>
      <c r="H24">
        <v>5.6790974665706651E-3</v>
      </c>
      <c r="I24">
        <v>1.6146417621085543</v>
      </c>
      <c r="J24">
        <v>1.1620683955670895E-2</v>
      </c>
      <c r="L24">
        <v>0.15985459864072005</v>
      </c>
      <c r="N24">
        <v>2.1861421979425453E-2</v>
      </c>
      <c r="O24">
        <v>0.16708114902499635</v>
      </c>
      <c r="P24">
        <v>1.2693468923269096</v>
      </c>
      <c r="Q24">
        <v>0.25334444952697199</v>
      </c>
      <c r="R24">
        <v>5.3132129262101278E-2</v>
      </c>
      <c r="S24">
        <v>8.1613060246752307E-3</v>
      </c>
    </row>
    <row r="25" spans="1:19" x14ac:dyDescent="0.35">
      <c r="A25">
        <v>46</v>
      </c>
      <c r="B25">
        <v>90</v>
      </c>
      <c r="C25" t="s">
        <v>222</v>
      </c>
      <c r="D25" t="s">
        <v>218</v>
      </c>
      <c r="E25" t="s">
        <v>211</v>
      </c>
      <c r="F25">
        <v>131</v>
      </c>
      <c r="G25">
        <v>26.4</v>
      </c>
      <c r="H25">
        <v>1.7077533496891614E-2</v>
      </c>
      <c r="I25">
        <v>3.5950497565076014</v>
      </c>
      <c r="J25">
        <v>5.671267455900767E-4</v>
      </c>
      <c r="K25">
        <v>0.40339672330928705</v>
      </c>
      <c r="L25">
        <v>2.7883247152784299E-2</v>
      </c>
      <c r="M25">
        <v>1.1617626061294897</v>
      </c>
      <c r="N25">
        <v>2.5237420043183923E-3</v>
      </c>
      <c r="O25">
        <v>0.11822904257285033</v>
      </c>
      <c r="P25">
        <v>0.58553819440880239</v>
      </c>
      <c r="Q25">
        <v>0.15074402059544764</v>
      </c>
      <c r="S25">
        <v>9.7815906105747676E-3</v>
      </c>
    </row>
    <row r="26" spans="1:19" x14ac:dyDescent="0.35">
      <c r="A26">
        <v>19</v>
      </c>
      <c r="B26">
        <v>91</v>
      </c>
      <c r="C26" t="s">
        <v>222</v>
      </c>
      <c r="D26" t="s">
        <v>218</v>
      </c>
      <c r="E26" t="s">
        <v>211</v>
      </c>
      <c r="F26">
        <v>138</v>
      </c>
      <c r="G26">
        <v>31.1</v>
      </c>
      <c r="I26">
        <v>0.34510163258002002</v>
      </c>
      <c r="J26">
        <v>1.3391422048838182E-3</v>
      </c>
      <c r="K26">
        <v>3.0574879006810881E-2</v>
      </c>
      <c r="L26">
        <v>5.0272039779648559E-2</v>
      </c>
      <c r="M26">
        <v>1.2903371432601403</v>
      </c>
      <c r="N26">
        <v>9.8396321110552944E-3</v>
      </c>
      <c r="O26">
        <v>0.28038481934956277</v>
      </c>
      <c r="P26">
        <v>9.8941359247591301E-2</v>
      </c>
      <c r="Q26">
        <v>0.10923367991787816</v>
      </c>
    </row>
    <row r="27" spans="1:19" x14ac:dyDescent="0.35">
      <c r="A27">
        <v>63</v>
      </c>
      <c r="B27">
        <v>107</v>
      </c>
      <c r="C27" t="s">
        <v>222</v>
      </c>
      <c r="D27" t="s">
        <v>218</v>
      </c>
      <c r="E27" t="s">
        <v>212</v>
      </c>
      <c r="F27">
        <v>143</v>
      </c>
      <c r="G27">
        <v>32.799999999999997</v>
      </c>
      <c r="H27">
        <v>3.9612525318434247E-2</v>
      </c>
      <c r="I27">
        <v>4.1591159945908736</v>
      </c>
      <c r="J27">
        <v>1.3144888664738884E-2</v>
      </c>
      <c r="K27">
        <v>6.6834819283812866E-2</v>
      </c>
      <c r="L27">
        <v>3.4484586651009279E-2</v>
      </c>
      <c r="M27">
        <v>1.4371615583178505</v>
      </c>
      <c r="O27">
        <v>6.3726014164900563E-2</v>
      </c>
      <c r="P27">
        <v>0.91801347664792188</v>
      </c>
      <c r="Q27">
        <v>0.28218217069038998</v>
      </c>
      <c r="R27">
        <v>1.2282252957197586E-2</v>
      </c>
      <c r="S27">
        <v>7.9668355322611711E-3</v>
      </c>
    </row>
    <row r="28" spans="1:19" x14ac:dyDescent="0.35">
      <c r="A28">
        <v>87</v>
      </c>
      <c r="B28">
        <v>108</v>
      </c>
      <c r="C28" t="s">
        <v>222</v>
      </c>
      <c r="D28" t="s">
        <v>218</v>
      </c>
      <c r="E28" t="s">
        <v>211</v>
      </c>
      <c r="F28">
        <v>144</v>
      </c>
      <c r="G28">
        <v>35.4</v>
      </c>
      <c r="H28">
        <v>4.3295944650212734E-2</v>
      </c>
      <c r="I28">
        <v>4.9880859441629237</v>
      </c>
      <c r="J28">
        <v>1.2195226500097201E-2</v>
      </c>
      <c r="K28">
        <v>0.37566885702226038</v>
      </c>
      <c r="L28">
        <v>0.19453523215050125</v>
      </c>
      <c r="N28">
        <v>3.1199692227028529E-2</v>
      </c>
      <c r="O28">
        <v>0.17348730895659048</v>
      </c>
      <c r="R28">
        <v>3.0666067036324112E-2</v>
      </c>
      <c r="S28">
        <v>3.5687609400455785E-3</v>
      </c>
    </row>
    <row r="29" spans="1:19" x14ac:dyDescent="0.35">
      <c r="A29">
        <v>81</v>
      </c>
      <c r="B29">
        <v>109</v>
      </c>
      <c r="C29" t="s">
        <v>222</v>
      </c>
      <c r="D29" t="s">
        <v>218</v>
      </c>
      <c r="E29" t="s">
        <v>211</v>
      </c>
      <c r="F29">
        <v>134</v>
      </c>
      <c r="G29">
        <v>25.8</v>
      </c>
      <c r="H29">
        <v>5.3714833572249022E-2</v>
      </c>
      <c r="I29">
        <v>6.3865962695668497</v>
      </c>
      <c r="J29">
        <v>2.8350390878963291E-2</v>
      </c>
      <c r="K29">
        <v>0.16896609132994053</v>
      </c>
      <c r="L29">
        <v>0.14384622785687121</v>
      </c>
      <c r="M29">
        <v>2.6311875277585335</v>
      </c>
      <c r="O29">
        <v>0.13629052693709104</v>
      </c>
      <c r="R29">
        <v>5.0095087518304306E-2</v>
      </c>
      <c r="S29">
        <v>3.6448033113562081E-2</v>
      </c>
    </row>
    <row r="30" spans="1:19" x14ac:dyDescent="0.35">
      <c r="A30">
        <v>105</v>
      </c>
      <c r="B30">
        <v>110</v>
      </c>
      <c r="C30" t="s">
        <v>222</v>
      </c>
      <c r="D30" t="s">
        <v>218</v>
      </c>
      <c r="E30" t="s">
        <v>212</v>
      </c>
      <c r="F30">
        <v>135</v>
      </c>
      <c r="G30">
        <v>29.7</v>
      </c>
      <c r="H30">
        <v>8.5350440894824773E-3</v>
      </c>
      <c r="I30">
        <v>2.2403401993984691</v>
      </c>
      <c r="J30">
        <v>1.3397148212377244E-2</v>
      </c>
      <c r="K30">
        <v>0.31185076631602721</v>
      </c>
      <c r="L30">
        <v>1.7251922074443201E-2</v>
      </c>
      <c r="M30">
        <v>1.5088786051552268</v>
      </c>
      <c r="N30">
        <v>3.621551408119001E-2</v>
      </c>
      <c r="O30">
        <v>0.28775045416955408</v>
      </c>
      <c r="P30">
        <v>0.5410209901896571</v>
      </c>
      <c r="Q30">
        <v>0.28050647359312314</v>
      </c>
      <c r="R30">
        <v>3.3610817122216238E-2</v>
      </c>
      <c r="S30">
        <v>5.5192631633068395E-2</v>
      </c>
    </row>
    <row r="31" spans="1:19" x14ac:dyDescent="0.35">
      <c r="A31">
        <v>72</v>
      </c>
      <c r="B31">
        <v>111</v>
      </c>
      <c r="C31" t="s">
        <v>222</v>
      </c>
      <c r="D31" t="s">
        <v>218</v>
      </c>
      <c r="E31" t="s">
        <v>211</v>
      </c>
      <c r="F31">
        <v>138</v>
      </c>
      <c r="G31">
        <v>30.3</v>
      </c>
      <c r="H31">
        <v>2.3033343810658486E-2</v>
      </c>
      <c r="J31">
        <v>2.7709638711006811E-2</v>
      </c>
      <c r="L31">
        <v>2.7066771134647522E-2</v>
      </c>
      <c r="M31">
        <v>2.3242846669895894</v>
      </c>
      <c r="O31">
        <v>8.1988315023584529E-2</v>
      </c>
      <c r="P31">
        <v>0.43524652626904087</v>
      </c>
      <c r="Q31">
        <v>0.29886343210454719</v>
      </c>
      <c r="R31">
        <v>4.4219048075636071E-2</v>
      </c>
      <c r="S31">
        <v>3.9901502144738532E-2</v>
      </c>
    </row>
    <row r="32" spans="1:19" x14ac:dyDescent="0.35">
      <c r="A32">
        <v>78</v>
      </c>
      <c r="B32">
        <v>92</v>
      </c>
      <c r="C32" t="s">
        <v>222</v>
      </c>
      <c r="D32" t="s">
        <v>240</v>
      </c>
      <c r="E32" t="s">
        <v>212</v>
      </c>
      <c r="F32">
        <v>151</v>
      </c>
      <c r="G32">
        <v>41.7</v>
      </c>
      <c r="H32">
        <v>2.6408982635634119E-2</v>
      </c>
      <c r="I32">
        <v>3.6505624312377072</v>
      </c>
      <c r="J32">
        <v>1.1218049521325539E-2</v>
      </c>
      <c r="K32">
        <v>0.60694148673672732</v>
      </c>
      <c r="L32">
        <v>7.0776004607134263E-2</v>
      </c>
      <c r="M32">
        <v>2.2491173771719768</v>
      </c>
      <c r="P32">
        <v>1.7098802071363979</v>
      </c>
      <c r="Q32">
        <v>0.65519333071495089</v>
      </c>
      <c r="R32">
        <v>2.7779317716831668E-2</v>
      </c>
    </row>
    <row r="33" spans="1:19" x14ac:dyDescent="0.35">
      <c r="A33">
        <v>75</v>
      </c>
      <c r="B33">
        <v>93</v>
      </c>
      <c r="C33" t="s">
        <v>222</v>
      </c>
      <c r="D33" t="s">
        <v>240</v>
      </c>
      <c r="E33" t="s">
        <v>211</v>
      </c>
      <c r="F33">
        <v>139</v>
      </c>
      <c r="G33">
        <v>31.5</v>
      </c>
      <c r="H33">
        <v>7.7348514731399075E-3</v>
      </c>
      <c r="I33">
        <v>1.51421806144227</v>
      </c>
      <c r="J33">
        <v>2.1946607681034062E-2</v>
      </c>
      <c r="K33">
        <v>0.11837064242659183</v>
      </c>
      <c r="L33">
        <v>6.423998640663077E-2</v>
      </c>
      <c r="M33">
        <v>1.5985315182429427</v>
      </c>
      <c r="N33">
        <v>2.4851200933552468E-2</v>
      </c>
      <c r="O33">
        <v>0.14623698036575639</v>
      </c>
      <c r="P33">
        <v>1.814197938510391</v>
      </c>
      <c r="Q33">
        <v>0.21216426736446492</v>
      </c>
      <c r="S33">
        <v>1.0895991888156267E-3</v>
      </c>
    </row>
    <row r="34" spans="1:19" x14ac:dyDescent="0.35">
      <c r="A34">
        <v>31</v>
      </c>
      <c r="B34">
        <v>94</v>
      </c>
      <c r="C34" t="s">
        <v>222</v>
      </c>
      <c r="D34" t="s">
        <v>240</v>
      </c>
      <c r="E34" t="s">
        <v>211</v>
      </c>
      <c r="F34">
        <v>139</v>
      </c>
      <c r="G34">
        <v>31.9</v>
      </c>
      <c r="H34">
        <v>4.8056623767561694E-2</v>
      </c>
      <c r="J34">
        <v>1.8614476577173251E-2</v>
      </c>
      <c r="K34">
        <v>0.32695223801883505</v>
      </c>
      <c r="M34">
        <v>2.8310708674883331</v>
      </c>
      <c r="N34">
        <v>4.7021047941846972E-2</v>
      </c>
      <c r="O34">
        <v>0.18176815918399772</v>
      </c>
      <c r="Q34">
        <v>0.15103200991491428</v>
      </c>
      <c r="R34">
        <v>3.0984395912874788E-2</v>
      </c>
      <c r="S34">
        <v>1.0147349779096464E-2</v>
      </c>
    </row>
    <row r="35" spans="1:19" x14ac:dyDescent="0.35">
      <c r="A35">
        <v>69</v>
      </c>
      <c r="B35">
        <v>95</v>
      </c>
      <c r="C35" t="s">
        <v>222</v>
      </c>
      <c r="D35" t="s">
        <v>240</v>
      </c>
      <c r="E35" t="s">
        <v>211</v>
      </c>
      <c r="F35">
        <v>142</v>
      </c>
      <c r="G35">
        <v>40.799999999999997</v>
      </c>
      <c r="H35">
        <v>1.0097907571812817E-2</v>
      </c>
      <c r="I35">
        <v>2.4530345566074239</v>
      </c>
      <c r="J35">
        <v>3.0360652711738899E-2</v>
      </c>
      <c r="K35">
        <v>0.10474952993089183</v>
      </c>
      <c r="M35">
        <v>2.4433925269898729</v>
      </c>
      <c r="N35">
        <v>1.4990343258674821E-2</v>
      </c>
      <c r="O35">
        <v>0.16244886573638539</v>
      </c>
      <c r="P35">
        <v>0.95292365382441935</v>
      </c>
      <c r="Q35">
        <v>0.3951235398888297</v>
      </c>
      <c r="R35">
        <v>3.4136484004160146E-2</v>
      </c>
      <c r="S35">
        <v>1.114355512089827E-3</v>
      </c>
    </row>
    <row r="36" spans="1:19" x14ac:dyDescent="0.35">
      <c r="A36">
        <v>96</v>
      </c>
      <c r="B36">
        <v>96</v>
      </c>
      <c r="C36" t="s">
        <v>222</v>
      </c>
      <c r="D36" t="s">
        <v>240</v>
      </c>
      <c r="E36" t="s">
        <v>211</v>
      </c>
      <c r="F36">
        <v>136</v>
      </c>
      <c r="G36">
        <v>29.7</v>
      </c>
      <c r="H36">
        <v>1.3756812590183725E-2</v>
      </c>
      <c r="I36">
        <v>3.3890464864512788</v>
      </c>
      <c r="J36">
        <v>1.0329332189912199E-2</v>
      </c>
      <c r="K36">
        <v>4.5916506043789156E-2</v>
      </c>
      <c r="L36">
        <v>6.0322440000224756E-2</v>
      </c>
      <c r="M36">
        <v>2.7560241812508468</v>
      </c>
      <c r="N36">
        <v>3.5869137795976315E-2</v>
      </c>
      <c r="P36">
        <v>1.3071596193223407</v>
      </c>
      <c r="Q36">
        <v>0.41092831802038177</v>
      </c>
      <c r="S36">
        <v>1.2602539701536228E-2</v>
      </c>
    </row>
    <row r="37" spans="1:19" x14ac:dyDescent="0.35">
      <c r="A37">
        <v>93</v>
      </c>
      <c r="B37">
        <v>112</v>
      </c>
      <c r="C37" t="s">
        <v>222</v>
      </c>
      <c r="D37" t="s">
        <v>240</v>
      </c>
      <c r="E37" t="s">
        <v>212</v>
      </c>
      <c r="F37">
        <v>137</v>
      </c>
      <c r="G37">
        <v>30</v>
      </c>
      <c r="H37">
        <v>4.0462352506187592E-2</v>
      </c>
      <c r="I37">
        <v>1.7636679510891626</v>
      </c>
      <c r="K37">
        <v>4.2717491040855621E-2</v>
      </c>
      <c r="L37">
        <v>5.9367975109057586E-2</v>
      </c>
      <c r="M37">
        <v>1.412266280737706</v>
      </c>
      <c r="O37">
        <v>0.11802442929672281</v>
      </c>
      <c r="P37">
        <v>1.6138205149215594</v>
      </c>
      <c r="Q37">
        <v>0.65704456044706783</v>
      </c>
      <c r="S37">
        <v>7.4401606496880173E-3</v>
      </c>
    </row>
    <row r="38" spans="1:19" x14ac:dyDescent="0.35">
      <c r="A38">
        <v>37</v>
      </c>
      <c r="B38">
        <v>113</v>
      </c>
      <c r="C38" t="s">
        <v>222</v>
      </c>
      <c r="D38" t="s">
        <v>240</v>
      </c>
      <c r="E38" t="s">
        <v>211</v>
      </c>
      <c r="F38">
        <v>142</v>
      </c>
      <c r="G38">
        <v>33.5</v>
      </c>
      <c r="I38">
        <v>3.4715777921602307</v>
      </c>
      <c r="J38">
        <v>3.0437581115484148E-2</v>
      </c>
      <c r="K38">
        <v>0.1887486554135348</v>
      </c>
      <c r="M38">
        <v>1.1184456668073612</v>
      </c>
      <c r="N38">
        <v>9.6814719265655314E-3</v>
      </c>
      <c r="Q38">
        <v>0.5383601768954035</v>
      </c>
      <c r="R38">
        <v>3.8230547241561982E-2</v>
      </c>
      <c r="S38">
        <v>2.6014326970478022E-3</v>
      </c>
    </row>
    <row r="39" spans="1:19" x14ac:dyDescent="0.35">
      <c r="A39">
        <v>60</v>
      </c>
      <c r="B39">
        <v>114</v>
      </c>
      <c r="C39" t="s">
        <v>222</v>
      </c>
      <c r="D39" t="s">
        <v>240</v>
      </c>
      <c r="E39" t="s">
        <v>212</v>
      </c>
      <c r="F39">
        <v>140</v>
      </c>
      <c r="G39">
        <v>32.4</v>
      </c>
      <c r="I39">
        <v>0.87211929627043749</v>
      </c>
      <c r="K39">
        <v>0.11788762841047612</v>
      </c>
      <c r="L39">
        <v>7.835182673619473E-2</v>
      </c>
      <c r="M39">
        <v>2.8718210431408928</v>
      </c>
      <c r="N39">
        <v>2.2500328040794087E-2</v>
      </c>
      <c r="O39">
        <v>7.2289420451375527E-2</v>
      </c>
      <c r="P39">
        <v>0.58291650592881883</v>
      </c>
      <c r="Q39">
        <v>0.41256490192006495</v>
      </c>
      <c r="R39">
        <v>1.4062230310093154E-2</v>
      </c>
      <c r="S39">
        <v>4.3232473928911195E-3</v>
      </c>
    </row>
    <row r="40" spans="1:19" x14ac:dyDescent="0.35">
      <c r="A40">
        <v>40</v>
      </c>
      <c r="B40">
        <v>115</v>
      </c>
      <c r="C40" t="s">
        <v>222</v>
      </c>
      <c r="D40" t="s">
        <v>240</v>
      </c>
      <c r="E40" t="s">
        <v>211</v>
      </c>
      <c r="F40">
        <v>136</v>
      </c>
      <c r="G40">
        <v>30.1</v>
      </c>
      <c r="I40">
        <v>2.6604172812255147</v>
      </c>
      <c r="J40">
        <v>1.1449302211259763E-2</v>
      </c>
      <c r="L40">
        <v>3.9317702604234415E-2</v>
      </c>
      <c r="M40">
        <v>1.6196978256295167</v>
      </c>
      <c r="N40">
        <v>5.6812095730828148E-2</v>
      </c>
      <c r="O40">
        <v>0.10000791057653065</v>
      </c>
      <c r="P40">
        <v>0.48471062223966344</v>
      </c>
      <c r="Q40">
        <v>0.32945264171626659</v>
      </c>
    </row>
    <row r="41" spans="1:19" x14ac:dyDescent="0.35">
      <c r="A41">
        <v>117</v>
      </c>
      <c r="B41">
        <v>116</v>
      </c>
      <c r="C41" t="s">
        <v>222</v>
      </c>
      <c r="D41" t="s">
        <v>240</v>
      </c>
      <c r="E41" t="s">
        <v>211</v>
      </c>
      <c r="F41">
        <v>129</v>
      </c>
      <c r="G41">
        <v>23.3</v>
      </c>
      <c r="H41">
        <v>1.6056317924697514E-2</v>
      </c>
      <c r="I41">
        <v>2.1285710532190727</v>
      </c>
      <c r="J41">
        <v>1.3220478765073517E-2</v>
      </c>
      <c r="K41">
        <v>0.1115633200009586</v>
      </c>
      <c r="L41">
        <v>5.4666224320956046E-2</v>
      </c>
      <c r="M41">
        <v>2.4852344157704889</v>
      </c>
      <c r="N41">
        <v>5.6791923617868008E-2</v>
      </c>
      <c r="P41">
        <v>0.92017691860431006</v>
      </c>
      <c r="Q41">
        <v>0.41683140050162398</v>
      </c>
      <c r="R41">
        <v>3.9442612858634291E-2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Morphometric data</vt:lpstr>
      <vt:lpstr>Gene expression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</dc:creator>
  <cp:lastModifiedBy>Marco Vindas</cp:lastModifiedBy>
  <dcterms:created xsi:type="dcterms:W3CDTF">2017-09-20T12:55:13Z</dcterms:created>
  <dcterms:modified xsi:type="dcterms:W3CDTF">2019-09-12T10:35:32Z</dcterms:modified>
</cp:coreProperties>
</file>