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Scotty/Postdoc/Sangeet/Convergence ms/"/>
    </mc:Choice>
  </mc:AlternateContent>
  <bookViews>
    <workbookView xWindow="2820" yWindow="2080" windowWidth="28040" windowHeight="169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4" i="1"/>
  <c r="E65" i="1"/>
  <c r="D64" i="1"/>
  <c r="B64" i="1"/>
  <c r="D65" i="1"/>
  <c r="F65" i="1"/>
  <c r="E48" i="1"/>
  <c r="C48" i="1"/>
  <c r="E49" i="1"/>
  <c r="D48" i="1"/>
  <c r="B48" i="1"/>
  <c r="D49" i="1"/>
  <c r="F49" i="1"/>
  <c r="E18" i="1"/>
  <c r="D18" i="1"/>
  <c r="F18" i="1"/>
  <c r="E31" i="1"/>
  <c r="C31" i="1"/>
  <c r="E32" i="1"/>
  <c r="D31" i="1"/>
  <c r="B31" i="1"/>
  <c r="D32" i="1"/>
  <c r="F32" i="1"/>
  <c r="C17" i="1"/>
  <c r="D17" i="1"/>
  <c r="E17" i="1"/>
  <c r="B17" i="1"/>
</calcChain>
</file>

<file path=xl/sharedStrings.xml><?xml version="1.0" encoding="utf-8"?>
<sst xmlns="http://schemas.openxmlformats.org/spreadsheetml/2006/main" count="46" uniqueCount="22">
  <si>
    <t>Year</t>
  </si>
  <si>
    <t>Total Convergence Papers</t>
  </si>
  <si>
    <t>Convergence + Genomics</t>
  </si>
  <si>
    <t>Convergence + Museum</t>
  </si>
  <si>
    <t>Convergence + Museum + genomics</t>
  </si>
  <si>
    <t>Total</t>
  </si>
  <si>
    <t>Search 1</t>
  </si>
  <si>
    <t>Search 2</t>
  </si>
  <si>
    <t>"convergen*" AND "evolution"</t>
  </si>
  <si>
    <t>Search 3</t>
  </si>
  <si>
    <t>"convergent evolution" OR "parallel evolution"</t>
  </si>
  <si>
    <t>Search 4</t>
  </si>
  <si>
    <t>In Pubmed</t>
  </si>
  <si>
    <t>Total Convergence Papers*</t>
  </si>
  <si>
    <t>In all cases, to get addresses of authors in the "Museum": columns add Affiliation: Museum or Museo or Musee</t>
  </si>
  <si>
    <t>Fraction of total convergence papers with museum authors</t>
  </si>
  <si>
    <t>Fraction of total convergence + genomics papers with museum authors</t>
  </si>
  <si>
    <t xml:space="preserve">Searches 1 and 2 include data for Web of Science Core Collection </t>
  </si>
  <si>
    <t>To capture papers on genomics of convergence, we added "genom*" as an additional topic keyword.</t>
  </si>
  <si>
    <t>*The 7 categories used were Evolutionary Biology, Genetics/Heredity, Multidisciplinary Sciences, Ecology, Zoology, Biology, and Plant Sciences</t>
  </si>
  <si>
    <t>*For this search publications (&gt; 15,000) were restricted to 7 categories, so as not to include lots of papers on engineering and computer science. So these numbers are actually a bit lower than for Search 4, where we did not need to exclude any papers because the search terms were more specific</t>
  </si>
  <si>
    <r>
      <rPr>
        <b/>
        <sz val="12"/>
        <color theme="1"/>
        <rFont val="Calibri"/>
        <family val="2"/>
        <scheme val="minor"/>
      </rPr>
      <t>Supplementary Table 1</t>
    </r>
    <r>
      <rPr>
        <sz val="12"/>
        <color theme="1"/>
        <rFont val="Calibri"/>
        <family val="2"/>
        <scheme val="minor"/>
      </rPr>
      <t xml:space="preserve"> for "Natural history-derived phenomics and comparative genomics as tools for studying evolutionary convergence" by Lamichhaney et 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</si>
</sst>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125" workbookViewId="0"/>
  </sheetViews>
  <sheetFormatPr baseColWidth="10" defaultRowHeight="16" x14ac:dyDescent="0.2"/>
  <cols>
    <col min="2" max="2" width="22.5" bestFit="1" customWidth="1"/>
    <col min="3" max="3" width="22" bestFit="1" customWidth="1"/>
    <col min="4" max="4" width="20.83203125" bestFit="1" customWidth="1"/>
    <col min="5" max="5" width="31" bestFit="1" customWidth="1"/>
    <col min="7" max="7" width="38.1640625" customWidth="1"/>
  </cols>
  <sheetData>
    <row r="1" spans="1:6" x14ac:dyDescent="0.2">
      <c r="A1" t="s">
        <v>21</v>
      </c>
    </row>
    <row r="4" spans="1:6" x14ac:dyDescent="0.2">
      <c r="A4" s="3" t="s">
        <v>17</v>
      </c>
    </row>
    <row r="5" spans="1:6" x14ac:dyDescent="0.2">
      <c r="A5" s="1" t="s">
        <v>6</v>
      </c>
    </row>
    <row r="6" spans="1:6" x14ac:dyDescent="0.2">
      <c r="A6" t="s">
        <v>0</v>
      </c>
      <c r="B6" t="s">
        <v>13</v>
      </c>
      <c r="C6" t="s">
        <v>2</v>
      </c>
      <c r="D6" t="s">
        <v>3</v>
      </c>
      <c r="E6" t="s">
        <v>4</v>
      </c>
      <c r="F6" t="s">
        <v>20</v>
      </c>
    </row>
    <row r="7" spans="1:6" x14ac:dyDescent="0.2">
      <c r="A7">
        <v>2009</v>
      </c>
      <c r="B7">
        <v>278</v>
      </c>
      <c r="C7">
        <v>73</v>
      </c>
      <c r="D7">
        <v>68</v>
      </c>
      <c r="E7">
        <v>1</v>
      </c>
      <c r="F7" t="s">
        <v>19</v>
      </c>
    </row>
    <row r="8" spans="1:6" x14ac:dyDescent="0.2">
      <c r="A8">
        <v>2010</v>
      </c>
      <c r="B8">
        <v>281</v>
      </c>
      <c r="C8">
        <v>81</v>
      </c>
      <c r="D8">
        <v>72</v>
      </c>
      <c r="E8">
        <v>6</v>
      </c>
    </row>
    <row r="9" spans="1:6" x14ac:dyDescent="0.2">
      <c r="A9">
        <v>2011</v>
      </c>
      <c r="B9">
        <v>316</v>
      </c>
      <c r="C9">
        <v>90</v>
      </c>
      <c r="D9">
        <v>64</v>
      </c>
      <c r="E9">
        <v>9</v>
      </c>
    </row>
    <row r="10" spans="1:6" x14ac:dyDescent="0.2">
      <c r="A10">
        <v>2012</v>
      </c>
      <c r="B10">
        <v>380</v>
      </c>
      <c r="C10">
        <v>116</v>
      </c>
      <c r="D10">
        <v>78</v>
      </c>
      <c r="E10">
        <v>11</v>
      </c>
    </row>
    <row r="11" spans="1:6" x14ac:dyDescent="0.2">
      <c r="A11">
        <v>2013</v>
      </c>
      <c r="B11">
        <v>375</v>
      </c>
      <c r="C11">
        <v>109</v>
      </c>
      <c r="D11">
        <v>90</v>
      </c>
      <c r="E11">
        <v>6</v>
      </c>
    </row>
    <row r="12" spans="1:6" x14ac:dyDescent="0.2">
      <c r="A12">
        <v>2014</v>
      </c>
      <c r="B12">
        <v>451</v>
      </c>
      <c r="C12">
        <v>136</v>
      </c>
      <c r="D12">
        <v>98</v>
      </c>
      <c r="E12">
        <v>11</v>
      </c>
    </row>
    <row r="13" spans="1:6" x14ac:dyDescent="0.2">
      <c r="A13">
        <v>2015</v>
      </c>
      <c r="B13">
        <v>475</v>
      </c>
      <c r="C13">
        <v>165</v>
      </c>
      <c r="D13">
        <v>116</v>
      </c>
      <c r="E13">
        <v>13</v>
      </c>
    </row>
    <row r="14" spans="1:6" x14ac:dyDescent="0.2">
      <c r="A14">
        <v>2016</v>
      </c>
      <c r="B14">
        <v>467</v>
      </c>
      <c r="C14">
        <v>160</v>
      </c>
      <c r="D14">
        <v>101</v>
      </c>
      <c r="E14">
        <v>9</v>
      </c>
    </row>
    <row r="15" spans="1:6" x14ac:dyDescent="0.2">
      <c r="A15">
        <v>2017</v>
      </c>
      <c r="B15">
        <v>535</v>
      </c>
      <c r="C15">
        <v>200</v>
      </c>
      <c r="D15">
        <v>130</v>
      </c>
      <c r="E15">
        <v>14</v>
      </c>
    </row>
    <row r="17" spans="1:6" x14ac:dyDescent="0.2">
      <c r="A17" t="s">
        <v>5</v>
      </c>
      <c r="B17">
        <f>SUM(B7:B15)</f>
        <v>3558</v>
      </c>
      <c r="C17">
        <f>SUM(C7:C15)</f>
        <v>1130</v>
      </c>
      <c r="D17">
        <f>SUM(D7:D15)</f>
        <v>817</v>
      </c>
      <c r="E17">
        <f>SUM(E7:E15)</f>
        <v>80</v>
      </c>
    </row>
    <row r="18" spans="1:6" x14ac:dyDescent="0.2">
      <c r="D18">
        <f>D15/B15</f>
        <v>0.24299065420560748</v>
      </c>
      <c r="E18">
        <f>E15/C15</f>
        <v>7.0000000000000007E-2</v>
      </c>
      <c r="F18">
        <f>E18/D18</f>
        <v>0.28807692307692312</v>
      </c>
    </row>
    <row r="19" spans="1:6" ht="48" x14ac:dyDescent="0.2">
      <c r="A19" s="1" t="s">
        <v>7</v>
      </c>
      <c r="D19" s="2" t="s">
        <v>15</v>
      </c>
      <c r="E19" s="2" t="s">
        <v>16</v>
      </c>
    </row>
    <row r="20" spans="1:6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</row>
    <row r="21" spans="1:6" x14ac:dyDescent="0.2">
      <c r="A21">
        <v>2009</v>
      </c>
      <c r="B21">
        <v>298</v>
      </c>
      <c r="C21">
        <v>51</v>
      </c>
      <c r="D21">
        <v>40</v>
      </c>
      <c r="E21">
        <v>1</v>
      </c>
    </row>
    <row r="22" spans="1:6" x14ac:dyDescent="0.2">
      <c r="A22">
        <v>2010</v>
      </c>
      <c r="B22">
        <v>297</v>
      </c>
      <c r="C22">
        <v>58</v>
      </c>
      <c r="D22">
        <v>42</v>
      </c>
      <c r="E22">
        <v>6</v>
      </c>
    </row>
    <row r="23" spans="1:6" x14ac:dyDescent="0.2">
      <c r="A23">
        <v>2011</v>
      </c>
      <c r="B23">
        <v>335</v>
      </c>
      <c r="C23">
        <v>75</v>
      </c>
      <c r="D23">
        <v>45</v>
      </c>
      <c r="E23">
        <v>7</v>
      </c>
    </row>
    <row r="24" spans="1:6" x14ac:dyDescent="0.2">
      <c r="A24">
        <v>2012</v>
      </c>
      <c r="B24">
        <v>391</v>
      </c>
      <c r="C24">
        <v>98</v>
      </c>
      <c r="D24">
        <v>47</v>
      </c>
      <c r="E24">
        <v>7</v>
      </c>
    </row>
    <row r="25" spans="1:6" x14ac:dyDescent="0.2">
      <c r="A25">
        <v>2013</v>
      </c>
      <c r="B25">
        <v>378</v>
      </c>
      <c r="C25">
        <v>95</v>
      </c>
      <c r="D25">
        <v>54</v>
      </c>
      <c r="E25">
        <v>4</v>
      </c>
    </row>
    <row r="26" spans="1:6" x14ac:dyDescent="0.2">
      <c r="A26">
        <v>2014</v>
      </c>
      <c r="B26">
        <v>442</v>
      </c>
      <c r="C26">
        <v>116</v>
      </c>
      <c r="D26">
        <v>42</v>
      </c>
      <c r="E26">
        <v>8</v>
      </c>
    </row>
    <row r="27" spans="1:6" x14ac:dyDescent="0.2">
      <c r="A27">
        <v>2015</v>
      </c>
      <c r="B27">
        <v>428</v>
      </c>
      <c r="C27">
        <v>137</v>
      </c>
      <c r="D27">
        <v>52</v>
      </c>
      <c r="E27">
        <v>6</v>
      </c>
    </row>
    <row r="28" spans="1:6" x14ac:dyDescent="0.2">
      <c r="A28">
        <v>2016</v>
      </c>
      <c r="B28">
        <v>443</v>
      </c>
      <c r="C28">
        <v>144</v>
      </c>
      <c r="D28">
        <v>50</v>
      </c>
      <c r="E28">
        <v>6</v>
      </c>
    </row>
    <row r="29" spans="1:6" x14ac:dyDescent="0.2">
      <c r="A29">
        <v>2017</v>
      </c>
      <c r="B29">
        <v>522</v>
      </c>
      <c r="C29">
        <v>177</v>
      </c>
      <c r="D29">
        <v>59</v>
      </c>
      <c r="E29">
        <v>10</v>
      </c>
    </row>
    <row r="31" spans="1:6" x14ac:dyDescent="0.2">
      <c r="A31" t="s">
        <v>5</v>
      </c>
      <c r="B31">
        <f>SUM(B21:B29)</f>
        <v>3534</v>
      </c>
      <c r="C31">
        <f>SUM(C21:C29)</f>
        <v>951</v>
      </c>
      <c r="D31">
        <f>SUM(D21:D29)</f>
        <v>431</v>
      </c>
      <c r="E31">
        <f>SUM(E21:E29)</f>
        <v>55</v>
      </c>
    </row>
    <row r="32" spans="1:6" x14ac:dyDescent="0.2">
      <c r="D32">
        <f>D31/B31</f>
        <v>0.12195812110922467</v>
      </c>
      <c r="E32">
        <f>E31/C31</f>
        <v>5.783385909568875E-2</v>
      </c>
      <c r="F32">
        <f>E32/D32</f>
        <v>0.47421080752706274</v>
      </c>
    </row>
    <row r="33" spans="1:5" ht="48" x14ac:dyDescent="0.2">
      <c r="D33" s="2" t="s">
        <v>15</v>
      </c>
      <c r="E33" s="2" t="s">
        <v>16</v>
      </c>
    </row>
    <row r="35" spans="1:5" x14ac:dyDescent="0.2">
      <c r="A35" t="s">
        <v>12</v>
      </c>
    </row>
    <row r="36" spans="1:5" x14ac:dyDescent="0.2">
      <c r="A36" s="1" t="s">
        <v>9</v>
      </c>
      <c r="B36" t="s">
        <v>8</v>
      </c>
    </row>
    <row r="37" spans="1:5" x14ac:dyDescent="0.2">
      <c r="A37" t="s">
        <v>0</v>
      </c>
      <c r="B37" t="s">
        <v>1</v>
      </c>
      <c r="C37" t="s">
        <v>2</v>
      </c>
      <c r="D37" t="s">
        <v>3</v>
      </c>
      <c r="E37" t="s">
        <v>4</v>
      </c>
    </row>
    <row r="38" spans="1:5" x14ac:dyDescent="0.2">
      <c r="A38">
        <v>2009</v>
      </c>
      <c r="B38">
        <v>239</v>
      </c>
      <c r="C38">
        <v>50</v>
      </c>
      <c r="D38">
        <v>7</v>
      </c>
      <c r="E38">
        <v>1</v>
      </c>
    </row>
    <row r="39" spans="1:5" x14ac:dyDescent="0.2">
      <c r="A39">
        <v>2010</v>
      </c>
      <c r="B39">
        <v>237</v>
      </c>
      <c r="C39">
        <v>53</v>
      </c>
      <c r="D39">
        <v>14</v>
      </c>
      <c r="E39">
        <v>2</v>
      </c>
    </row>
    <row r="40" spans="1:5" x14ac:dyDescent="0.2">
      <c r="A40">
        <v>2011</v>
      </c>
      <c r="B40">
        <v>245</v>
      </c>
      <c r="C40">
        <v>59</v>
      </c>
      <c r="D40">
        <v>9</v>
      </c>
      <c r="E40">
        <v>3</v>
      </c>
    </row>
    <row r="41" spans="1:5" x14ac:dyDescent="0.2">
      <c r="A41">
        <v>2012</v>
      </c>
      <c r="B41">
        <v>308</v>
      </c>
      <c r="C41">
        <v>71</v>
      </c>
      <c r="D41">
        <v>10</v>
      </c>
      <c r="E41">
        <v>2</v>
      </c>
    </row>
    <row r="42" spans="1:5" x14ac:dyDescent="0.2">
      <c r="A42">
        <v>2013</v>
      </c>
      <c r="B42">
        <v>330</v>
      </c>
      <c r="C42">
        <v>68</v>
      </c>
      <c r="D42">
        <v>13</v>
      </c>
      <c r="E42">
        <v>0</v>
      </c>
    </row>
    <row r="43" spans="1:5" x14ac:dyDescent="0.2">
      <c r="A43">
        <v>2014</v>
      </c>
      <c r="B43">
        <v>380</v>
      </c>
      <c r="C43">
        <v>75</v>
      </c>
      <c r="D43">
        <v>29</v>
      </c>
      <c r="E43">
        <v>5</v>
      </c>
    </row>
    <row r="44" spans="1:5" x14ac:dyDescent="0.2">
      <c r="A44">
        <v>2015</v>
      </c>
      <c r="B44">
        <v>405</v>
      </c>
      <c r="C44">
        <v>109</v>
      </c>
      <c r="D44">
        <v>55</v>
      </c>
      <c r="E44">
        <v>9</v>
      </c>
    </row>
    <row r="45" spans="1:5" x14ac:dyDescent="0.2">
      <c r="A45">
        <v>2016</v>
      </c>
      <c r="B45">
        <v>385</v>
      </c>
      <c r="C45">
        <v>81</v>
      </c>
      <c r="D45">
        <v>50</v>
      </c>
      <c r="E45">
        <v>6</v>
      </c>
    </row>
    <row r="46" spans="1:5" x14ac:dyDescent="0.2">
      <c r="A46">
        <v>2017</v>
      </c>
      <c r="B46">
        <v>494</v>
      </c>
      <c r="C46">
        <v>139</v>
      </c>
      <c r="D46">
        <v>64</v>
      </c>
      <c r="E46">
        <v>11</v>
      </c>
    </row>
    <row r="48" spans="1:5" x14ac:dyDescent="0.2">
      <c r="A48" t="s">
        <v>5</v>
      </c>
      <c r="B48">
        <f>SUM(B38:B46)</f>
        <v>3023</v>
      </c>
      <c r="C48">
        <f>SUM(C38:C46)</f>
        <v>705</v>
      </c>
      <c r="D48">
        <f>SUM(D38:D46)</f>
        <v>251</v>
      </c>
      <c r="E48">
        <f>SUM(E38:E46)</f>
        <v>39</v>
      </c>
    </row>
    <row r="49" spans="1:11" x14ac:dyDescent="0.2">
      <c r="D49">
        <f>D48/B48</f>
        <v>8.3030102547138607E-2</v>
      </c>
      <c r="E49">
        <f>E48/C48</f>
        <v>5.5319148936170209E-2</v>
      </c>
      <c r="F49">
        <f>E49/D49</f>
        <v>0.66625413240654396</v>
      </c>
    </row>
    <row r="50" spans="1:11" ht="48" x14ac:dyDescent="0.2">
      <c r="D50" s="2" t="s">
        <v>15</v>
      </c>
      <c r="E50" s="2" t="s">
        <v>16</v>
      </c>
    </row>
    <row r="51" spans="1:11" x14ac:dyDescent="0.2">
      <c r="A51" t="s">
        <v>12</v>
      </c>
    </row>
    <row r="52" spans="1:11" x14ac:dyDescent="0.2">
      <c r="A52" s="1" t="s">
        <v>11</v>
      </c>
      <c r="B52" t="s">
        <v>10</v>
      </c>
    </row>
    <row r="53" spans="1:11" x14ac:dyDescent="0.2">
      <c r="A53" t="s">
        <v>0</v>
      </c>
      <c r="B53" t="s">
        <v>1</v>
      </c>
      <c r="C53" t="s">
        <v>2</v>
      </c>
      <c r="D53" t="s">
        <v>3</v>
      </c>
      <c r="E53" t="s">
        <v>4</v>
      </c>
    </row>
    <row r="54" spans="1:11" x14ac:dyDescent="0.2">
      <c r="A54">
        <v>2009</v>
      </c>
      <c r="B54">
        <v>166</v>
      </c>
      <c r="C54">
        <v>34</v>
      </c>
      <c r="D54">
        <v>6</v>
      </c>
      <c r="E54">
        <v>2</v>
      </c>
    </row>
    <row r="55" spans="1:11" x14ac:dyDescent="0.2">
      <c r="A55">
        <v>2010</v>
      </c>
      <c r="B55">
        <v>148</v>
      </c>
      <c r="C55">
        <v>28</v>
      </c>
      <c r="D55">
        <v>9</v>
      </c>
      <c r="E55">
        <v>3</v>
      </c>
    </row>
    <row r="56" spans="1:11" x14ac:dyDescent="0.2">
      <c r="A56">
        <v>2011</v>
      </c>
      <c r="B56">
        <v>183</v>
      </c>
      <c r="C56">
        <v>52</v>
      </c>
      <c r="D56">
        <v>9</v>
      </c>
      <c r="E56">
        <v>3</v>
      </c>
    </row>
    <row r="57" spans="1:11" x14ac:dyDescent="0.2">
      <c r="A57">
        <v>2012</v>
      </c>
      <c r="B57">
        <v>181</v>
      </c>
      <c r="C57">
        <v>40</v>
      </c>
      <c r="D57">
        <v>5</v>
      </c>
      <c r="E57">
        <v>0</v>
      </c>
    </row>
    <row r="58" spans="1:11" x14ac:dyDescent="0.2">
      <c r="A58">
        <v>2013</v>
      </c>
      <c r="B58">
        <v>226</v>
      </c>
      <c r="C58">
        <v>53</v>
      </c>
      <c r="D58">
        <v>7</v>
      </c>
      <c r="E58">
        <v>0</v>
      </c>
    </row>
    <row r="59" spans="1:11" x14ac:dyDescent="0.2">
      <c r="A59">
        <v>2014</v>
      </c>
      <c r="B59">
        <v>262</v>
      </c>
      <c r="C59">
        <v>75</v>
      </c>
      <c r="D59">
        <v>17</v>
      </c>
      <c r="E59">
        <v>3</v>
      </c>
    </row>
    <row r="60" spans="1:11" x14ac:dyDescent="0.2">
      <c r="A60">
        <v>2015</v>
      </c>
      <c r="B60">
        <v>266</v>
      </c>
      <c r="C60">
        <v>90</v>
      </c>
      <c r="D60">
        <v>22</v>
      </c>
      <c r="E60">
        <v>4</v>
      </c>
    </row>
    <row r="61" spans="1:11" x14ac:dyDescent="0.2">
      <c r="A61">
        <v>2016</v>
      </c>
      <c r="B61">
        <v>251</v>
      </c>
      <c r="C61">
        <v>78</v>
      </c>
      <c r="D61">
        <v>29</v>
      </c>
      <c r="E61">
        <v>6</v>
      </c>
      <c r="H61" s="3"/>
      <c r="I61" s="3"/>
      <c r="J61" s="3"/>
      <c r="K61" s="3"/>
    </row>
    <row r="62" spans="1:11" x14ac:dyDescent="0.2">
      <c r="A62">
        <v>2017</v>
      </c>
      <c r="B62">
        <v>319</v>
      </c>
      <c r="C62">
        <v>115</v>
      </c>
      <c r="D62">
        <v>34</v>
      </c>
      <c r="E62">
        <v>7</v>
      </c>
    </row>
    <row r="64" spans="1:11" x14ac:dyDescent="0.2">
      <c r="A64" t="s">
        <v>5</v>
      </c>
      <c r="B64">
        <f>SUM(B54:B62)</f>
        <v>2002</v>
      </c>
      <c r="C64">
        <f>SUM(C54:C62)</f>
        <v>565</v>
      </c>
      <c r="D64">
        <f>SUM(D54:D62)</f>
        <v>138</v>
      </c>
      <c r="E64">
        <f>SUM(E54:E62)</f>
        <v>28</v>
      </c>
    </row>
    <row r="65" spans="1:6" x14ac:dyDescent="0.2">
      <c r="D65">
        <f>D64/B64</f>
        <v>6.8931068931068928E-2</v>
      </c>
      <c r="E65">
        <f>E64/C64</f>
        <v>4.9557522123893805E-2</v>
      </c>
      <c r="F65">
        <f>E65/D65</f>
        <v>0.71894318327561879</v>
      </c>
    </row>
    <row r="66" spans="1:6" ht="48" x14ac:dyDescent="0.2">
      <c r="D66" s="2" t="s">
        <v>15</v>
      </c>
      <c r="E66" s="2" t="s">
        <v>16</v>
      </c>
    </row>
    <row r="68" spans="1:6" x14ac:dyDescent="0.2">
      <c r="A68" t="s">
        <v>14</v>
      </c>
    </row>
    <row r="69" spans="1:6" x14ac:dyDescent="0.2">
      <c r="A69" t="s">
        <v>18</v>
      </c>
    </row>
  </sheetData>
  <sortState ref="F55:G63">
    <sortCondition ref="F52:F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Sackton, Timothy</dc:creator>
  <cp:lastModifiedBy>Scott Edwards</cp:lastModifiedBy>
  <dcterms:created xsi:type="dcterms:W3CDTF">2018-09-23T23:26:58Z</dcterms:created>
  <dcterms:modified xsi:type="dcterms:W3CDTF">2018-09-24T18:30:39Z</dcterms:modified>
</cp:coreProperties>
</file>