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acrowe-riddell/Dropbox/Writing/Ultrastructure_Skin_Seasnake/"/>
    </mc:Choice>
  </mc:AlternateContent>
  <xr:revisionPtr revIDLastSave="0" documentId="13_ncr:1_{89913EC7-A0C4-D543-9545-E99D8535A31E}" xr6:coauthVersionLast="38" xr6:coauthVersionMax="38" xr10:uidLastSave="{00000000-0000-0000-0000-000000000000}"/>
  <bookViews>
    <workbookView xWindow="14400" yWindow="460" windowWidth="21180" windowHeight="16940" activeTab="1" xr2:uid="{0BEFC1D7-8B1C-D349-95DB-00A70D9CFDA8}"/>
  </bookViews>
  <sheets>
    <sheet name="Histology measurements" sheetId="1" r:id="rId1"/>
    <sheet name="Table S1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/>
  <c r="B17" i="2"/>
  <c r="C72" i="2"/>
  <c r="B72" i="2"/>
  <c r="C70" i="2"/>
  <c r="C71" i="2" s="1"/>
  <c r="B70" i="2"/>
  <c r="B71" i="2" s="1"/>
  <c r="C62" i="2"/>
  <c r="B62" i="2"/>
  <c r="C61" i="2"/>
  <c r="B61" i="2"/>
  <c r="C47" i="2"/>
  <c r="C48" i="2" s="1"/>
  <c r="C45" i="2"/>
  <c r="C46" i="2" s="1"/>
  <c r="C34" i="2"/>
  <c r="C35" i="2" s="1"/>
  <c r="B34" i="2"/>
  <c r="B35" i="2" s="1"/>
  <c r="C26" i="2"/>
  <c r="B26" i="2"/>
  <c r="C25" i="2"/>
  <c r="B25" i="2"/>
  <c r="B18" i="2"/>
</calcChain>
</file>

<file path=xl/sharedStrings.xml><?xml version="1.0" encoding="utf-8"?>
<sst xmlns="http://schemas.openxmlformats.org/spreadsheetml/2006/main" count="4833" uniqueCount="302">
  <si>
    <t>Species</t>
  </si>
  <si>
    <t>Location</t>
  </si>
  <si>
    <t>Scale name</t>
  </si>
  <si>
    <t>Slide number</t>
  </si>
  <si>
    <t>Index</t>
  </si>
  <si>
    <t>Type Name</t>
  </si>
  <si>
    <t>Skin structure</t>
  </si>
  <si>
    <t>Cell types</t>
  </si>
  <si>
    <t>Measurement</t>
  </si>
  <si>
    <t>Number of cells DC)</t>
  </si>
  <si>
    <t>Distance from sensilla um</t>
  </si>
  <si>
    <t>Title</t>
  </si>
  <si>
    <t>Details</t>
  </si>
  <si>
    <t>Annotation X (pixels)</t>
  </si>
  <si>
    <t>Annotation Y (pixels)</t>
  </si>
  <si>
    <t>Length (¬µm)</t>
  </si>
  <si>
    <t>Area (¬µm¬≤)</t>
  </si>
  <si>
    <t>Alaevis</t>
  </si>
  <si>
    <t>Head</t>
  </si>
  <si>
    <t>Supralabial6</t>
  </si>
  <si>
    <t>3b</t>
  </si>
  <si>
    <t>Ruler</t>
  </si>
  <si>
    <t>dermis</t>
  </si>
  <si>
    <t>length</t>
  </si>
  <si>
    <t>DERMIS</t>
  </si>
  <si>
    <t>DERMIS2</t>
  </si>
  <si>
    <t>DERMIS3</t>
  </si>
  <si>
    <t>DERMIS4</t>
  </si>
  <si>
    <t>DERMIS5</t>
  </si>
  <si>
    <t>DERMIS6</t>
  </si>
  <si>
    <t>Dermis1</t>
  </si>
  <si>
    <t>Dermis2</t>
  </si>
  <si>
    <t>Dermis 3</t>
  </si>
  <si>
    <t>Hstokesii</t>
  </si>
  <si>
    <t>head</t>
  </si>
  <si>
    <t>nasal_scale</t>
  </si>
  <si>
    <t>Freehand Region</t>
  </si>
  <si>
    <t>pacinian</t>
  </si>
  <si>
    <t>lamellar</t>
  </si>
  <si>
    <t>area</t>
  </si>
  <si>
    <t>PC1 Area</t>
  </si>
  <si>
    <t>PC1 length</t>
  </si>
  <si>
    <t>diameter</t>
  </si>
  <si>
    <t>PC1 diameter</t>
  </si>
  <si>
    <t>depth</t>
  </si>
  <si>
    <t>PC distance from epidermis</t>
  </si>
  <si>
    <t>PC2 area</t>
  </si>
  <si>
    <t>PC2 length</t>
  </si>
  <si>
    <t>PC2 diameter</t>
  </si>
  <si>
    <t>PC2 distance from epidermis</t>
  </si>
  <si>
    <t>3a</t>
  </si>
  <si>
    <t>Pointer</t>
  </si>
  <si>
    <t>Pacinian corpuscle</t>
  </si>
  <si>
    <t>PC diam</t>
  </si>
  <si>
    <t>PC diameter</t>
  </si>
  <si>
    <t>PC</t>
  </si>
  <si>
    <t>PC distance in dermis</t>
  </si>
  <si>
    <t xml:space="preserve">Legth from basement membrane in epidermis to corpuscle
</t>
  </si>
  <si>
    <t>PC area</t>
  </si>
  <si>
    <t>PC length</t>
  </si>
  <si>
    <t>PC1 area</t>
  </si>
  <si>
    <t>Freehand Line</t>
  </si>
  <si>
    <t xml:space="preserve">Adjacent to sensilla2
</t>
  </si>
  <si>
    <t xml:space="preserve">PC adjacent to sensilla
</t>
  </si>
  <si>
    <t>PC1 diam</t>
  </si>
  <si>
    <t>PC1 distance from epidermis</t>
  </si>
  <si>
    <t>PC1 distance from epidermsi</t>
  </si>
  <si>
    <t>PC2 diam</t>
  </si>
  <si>
    <t>pc2 DIAM</t>
  </si>
  <si>
    <t>PC2 distance from EP</t>
  </si>
  <si>
    <t>PC2 distance from epiderms</t>
  </si>
  <si>
    <t>PC2 height</t>
  </si>
  <si>
    <t>PC3 area</t>
  </si>
  <si>
    <t xml:space="preserve">located adjacent to pit dermal capsule
</t>
  </si>
  <si>
    <t>PC3 diam</t>
  </si>
  <si>
    <t xml:space="preserve">nerve bundles associated </t>
  </si>
  <si>
    <t>PC3 distance from epidermis</t>
  </si>
  <si>
    <t>PC3 height</t>
  </si>
  <si>
    <t>PC3 diameter</t>
  </si>
  <si>
    <t>pc3 LENGTH</t>
  </si>
  <si>
    <t>PC3 length</t>
  </si>
  <si>
    <t>PC4 area</t>
  </si>
  <si>
    <t>PC4 diam</t>
  </si>
  <si>
    <t>PC4 distance from epidermis</t>
  </si>
  <si>
    <t>PC4 length</t>
  </si>
  <si>
    <t>PC4 diameter</t>
  </si>
  <si>
    <t>PC5 area</t>
  </si>
  <si>
    <t>PC5 diam</t>
  </si>
  <si>
    <t>associated with a nerve bundle</t>
  </si>
  <si>
    <t>PC5 distance from epidermis</t>
  </si>
  <si>
    <t>PC5 length</t>
  </si>
  <si>
    <t>PC5 diameter</t>
  </si>
  <si>
    <t>Pcorpuscle</t>
  </si>
  <si>
    <t xml:space="preserve">Area
</t>
  </si>
  <si>
    <t>distance from epidermis</t>
  </si>
  <si>
    <t xml:space="preserve">Pacinian corpuscle
</t>
  </si>
  <si>
    <t>PC height</t>
  </si>
  <si>
    <t>sensilla</t>
  </si>
  <si>
    <t>cap_cells</t>
  </si>
  <si>
    <t>EPS1</t>
  </si>
  <si>
    <t>epidermis</t>
  </si>
  <si>
    <t>EPL 1</t>
  </si>
  <si>
    <t>EPL 2</t>
  </si>
  <si>
    <t>EPL 3</t>
  </si>
  <si>
    <t>dermal_capsule</t>
  </si>
  <si>
    <t>DC1</t>
  </si>
  <si>
    <t>S1 A</t>
  </si>
  <si>
    <t>10 cells
Looks like a blood vessel leads to sensilla</t>
  </si>
  <si>
    <t>S1 DC area</t>
  </si>
  <si>
    <t>7 central cells</t>
  </si>
  <si>
    <t>10 cells
Dermal capsule does not push up epidermis and not located at bottom of pit</t>
  </si>
  <si>
    <t>16 cells</t>
  </si>
  <si>
    <t>4 cells</t>
  </si>
  <si>
    <t>S2 area</t>
  </si>
  <si>
    <t xml:space="preserve">8 central cells
</t>
  </si>
  <si>
    <t>S2 DC area</t>
  </si>
  <si>
    <t>6 cells</t>
  </si>
  <si>
    <t xml:space="preserve">6 CELLS
DC did not push up epidermis and not obviously associated with pit
</t>
  </si>
  <si>
    <t xml:space="preserve">12 cells
</t>
  </si>
  <si>
    <t>SA</t>
  </si>
  <si>
    <t>Circle</t>
  </si>
  <si>
    <t>SA_2</t>
  </si>
  <si>
    <t>SA_3</t>
  </si>
  <si>
    <t>SA_4</t>
  </si>
  <si>
    <t>SA1</t>
  </si>
  <si>
    <t xml:space="preserve">6 cells
</t>
  </si>
  <si>
    <t>16 CELLS</t>
  </si>
  <si>
    <t xml:space="preserve">9 CENTRAL CELLS
</t>
  </si>
  <si>
    <t>EPL1</t>
  </si>
  <si>
    <t xml:space="preserve">11 CELLS
</t>
  </si>
  <si>
    <t>3 CELLS</t>
  </si>
  <si>
    <t>SA2</t>
  </si>
  <si>
    <t>14 CELLS</t>
  </si>
  <si>
    <t>SA3</t>
  </si>
  <si>
    <t xml:space="preserve">16 CELLS
</t>
  </si>
  <si>
    <t>SA5</t>
  </si>
  <si>
    <t>Tail</t>
  </si>
  <si>
    <t>B2</t>
  </si>
  <si>
    <t>CD DIAMETER</t>
  </si>
  <si>
    <t>dc diam</t>
  </si>
  <si>
    <t>DC Diameter</t>
  </si>
  <si>
    <t>DC diameter</t>
  </si>
  <si>
    <t>S2 EPR1</t>
  </si>
  <si>
    <t>S2 EPL1</t>
  </si>
  <si>
    <t>S2 EPR2</t>
  </si>
  <si>
    <t>S2 EPR3</t>
  </si>
  <si>
    <t>S2 EPL2</t>
  </si>
  <si>
    <t xml:space="preserve">DC = dermal capsule
</t>
  </si>
  <si>
    <t>A22R</t>
  </si>
  <si>
    <t>Pit2 Area</t>
  </si>
  <si>
    <t xml:space="preserve">17 central cells
</t>
  </si>
  <si>
    <t>epl1</t>
  </si>
  <si>
    <t>EPL2</t>
  </si>
  <si>
    <t>EP1</t>
  </si>
  <si>
    <t xml:space="preserve">New sensilla forming in next 100 um, could only take 2 EP measurements
</t>
  </si>
  <si>
    <t>EP 1</t>
  </si>
  <si>
    <t>EPL3</t>
  </si>
  <si>
    <t>DC S1 Diameter</t>
  </si>
  <si>
    <t>DC S2 diamter</t>
  </si>
  <si>
    <t>DC S3 Diameter</t>
  </si>
  <si>
    <t>DC1 diameter</t>
  </si>
  <si>
    <t>DC1 DIAMETER</t>
  </si>
  <si>
    <t>DC2 Diameter</t>
  </si>
  <si>
    <t>DC5 diameter</t>
  </si>
  <si>
    <t>S diameter</t>
  </si>
  <si>
    <t>EP S1</t>
  </si>
  <si>
    <t>S1 DC diam</t>
  </si>
  <si>
    <t>S3 EP1</t>
  </si>
  <si>
    <t>s1 diameter</t>
  </si>
  <si>
    <t>S1 diameter</t>
  </si>
  <si>
    <t>S1 Diameter</t>
  </si>
  <si>
    <t>alpha and beta layers still attached, no thinning</t>
  </si>
  <si>
    <t>S2 DC diam</t>
  </si>
  <si>
    <t>S1 height</t>
  </si>
  <si>
    <t>alpha and beta layers above same thickness as surrounding layers</t>
  </si>
  <si>
    <t>EPR 1</t>
  </si>
  <si>
    <t>S2 EP1</t>
  </si>
  <si>
    <t>EPR 2</t>
  </si>
  <si>
    <t>EPR 3</t>
  </si>
  <si>
    <t>EPR1</t>
  </si>
  <si>
    <t>S2 DC diameter</t>
  </si>
  <si>
    <t>S2 diameter</t>
  </si>
  <si>
    <t>S2 Diameter</t>
  </si>
  <si>
    <t>S1 EP1</t>
  </si>
  <si>
    <t>SA2 diameter</t>
  </si>
  <si>
    <t>right</t>
  </si>
  <si>
    <t>DC height</t>
  </si>
  <si>
    <t>DC Height</t>
  </si>
  <si>
    <t>S3 EP2</t>
  </si>
  <si>
    <t>DC S1 H</t>
  </si>
  <si>
    <t>S2 height</t>
  </si>
  <si>
    <t>S2 length</t>
  </si>
  <si>
    <t>S3 diameter</t>
  </si>
  <si>
    <t>S3 height</t>
  </si>
  <si>
    <t>S3 length</t>
  </si>
  <si>
    <t>EPR2</t>
  </si>
  <si>
    <t>epr2</t>
  </si>
  <si>
    <t xml:space="preserve">edge of scle </t>
  </si>
  <si>
    <t xml:space="preserve">next measurement couldn't be taken because scale begins to curve
</t>
  </si>
  <si>
    <t>S4 diameter</t>
  </si>
  <si>
    <t>S4 height</t>
  </si>
  <si>
    <t>S5 diameter</t>
  </si>
  <si>
    <t xml:space="preserve">Section ends, could not take EPR3 measurements
</t>
  </si>
  <si>
    <t xml:space="preserve"> </t>
  </si>
  <si>
    <t>S5 height</t>
  </si>
  <si>
    <t>DC S1 Height</t>
  </si>
  <si>
    <t>DC S2 height</t>
  </si>
  <si>
    <t>DC S3 Height</t>
  </si>
  <si>
    <t>EPR3</t>
  </si>
  <si>
    <t>DC1 height</t>
  </si>
  <si>
    <t>DC1 Height</t>
  </si>
  <si>
    <t>DC2 Height</t>
  </si>
  <si>
    <t>DC3 Height</t>
  </si>
  <si>
    <t>epr3</t>
  </si>
  <si>
    <t>DC4 height</t>
  </si>
  <si>
    <t>DC5 Height</t>
  </si>
  <si>
    <t>EPSL</t>
  </si>
  <si>
    <t>S1 DC height</t>
  </si>
  <si>
    <t>EPSR</t>
  </si>
  <si>
    <t>S2 DC height</t>
  </si>
  <si>
    <t>SA height</t>
  </si>
  <si>
    <t>EPSR1</t>
  </si>
  <si>
    <t>ER3</t>
  </si>
  <si>
    <t>unknown</t>
  </si>
  <si>
    <t>CD Height</t>
  </si>
  <si>
    <t>DC HEIGHT</t>
  </si>
  <si>
    <t>DC UNK</t>
  </si>
  <si>
    <t xml:space="preserve">8 CELLS
</t>
  </si>
  <si>
    <t xml:space="preserve">DC UNK </t>
  </si>
  <si>
    <t>DC UNK 1</t>
  </si>
  <si>
    <t>AREA
8 CELLS</t>
  </si>
  <si>
    <t>DC UNK diameter</t>
  </si>
  <si>
    <t>DC UNK Height</t>
  </si>
  <si>
    <t>DC UNK1</t>
  </si>
  <si>
    <t>13 CENTRAL CELLS</t>
  </si>
  <si>
    <t>P EPL1</t>
  </si>
  <si>
    <t>P EPL2</t>
  </si>
  <si>
    <t>P EPR1</t>
  </si>
  <si>
    <t>Pit DC area</t>
  </si>
  <si>
    <t>5 central cells</t>
  </si>
  <si>
    <t>P EPR2</t>
  </si>
  <si>
    <t>P DC Height</t>
  </si>
  <si>
    <t>P EPR3</t>
  </si>
  <si>
    <t>P DC diameter</t>
  </si>
  <si>
    <t>P1 DC diam</t>
  </si>
  <si>
    <t>P1 DC height</t>
  </si>
  <si>
    <t>P1 EP1</t>
  </si>
  <si>
    <t>P1 EPL1</t>
  </si>
  <si>
    <t>P1 EPL2</t>
  </si>
  <si>
    <t>P1 EPL3</t>
  </si>
  <si>
    <t>P1 EPR1</t>
  </si>
  <si>
    <t>P1 EPR2</t>
  </si>
  <si>
    <t>P1 EPR3</t>
  </si>
  <si>
    <t>P EP1</t>
  </si>
  <si>
    <t>P EPL3</t>
  </si>
  <si>
    <t>P2 EP1</t>
  </si>
  <si>
    <t>P2 EPR1</t>
  </si>
  <si>
    <t>P2 EPR2</t>
  </si>
  <si>
    <t>P2 EP3</t>
  </si>
  <si>
    <t>P2 EPL2</t>
  </si>
  <si>
    <t>P2 EPL3</t>
  </si>
  <si>
    <t>Pit DC</t>
  </si>
  <si>
    <t>Pit DC diamter</t>
  </si>
  <si>
    <t>Pit DC height</t>
  </si>
  <si>
    <t>Pit EP1</t>
  </si>
  <si>
    <t>Pit1 DC area</t>
  </si>
  <si>
    <t>6 central cells</t>
  </si>
  <si>
    <t>UNK EP1</t>
  </si>
  <si>
    <t>EP UNK1</t>
  </si>
  <si>
    <t xml:space="preserve">Pit2 </t>
  </si>
  <si>
    <t>H. stokesii</t>
  </si>
  <si>
    <t>A.laevis</t>
  </si>
  <si>
    <t>Pacinian</t>
  </si>
  <si>
    <t>Mean depth</t>
  </si>
  <si>
    <t xml:space="preserve"> standard deviation</t>
  </si>
  <si>
    <t>Mean diam</t>
  </si>
  <si>
    <t>S.D.</t>
  </si>
  <si>
    <t>Mean length</t>
  </si>
  <si>
    <t>No. of organs</t>
  </si>
  <si>
    <t>Ratio length:diameter</t>
  </si>
  <si>
    <t>Head scale sensilla</t>
  </si>
  <si>
    <t>Dermal capsule</t>
  </si>
  <si>
    <t>Mean # of cells</t>
  </si>
  <si>
    <t>No. of sensilla</t>
  </si>
  <si>
    <t>Cap cells</t>
  </si>
  <si>
    <t>cap cells / epidermis</t>
  </si>
  <si>
    <t>% thinner than epidermis</t>
  </si>
  <si>
    <t>Epidermis (adjacent to sensilla)</t>
  </si>
  <si>
    <t>Tail sensilla</t>
  </si>
  <si>
    <t>cap cells-epidermis</t>
  </si>
  <si>
    <t>% thicker than epidermis</t>
  </si>
  <si>
    <t>tail cap cells-head cap cells</t>
  </si>
  <si>
    <t>% thicker than head cap cells</t>
  </si>
  <si>
    <t>Unknown organs</t>
  </si>
  <si>
    <t>% thinner than sensilla cap cells</t>
  </si>
  <si>
    <t xml:space="preserve">Refer to text for descriptions of sensilla, dermal capsule, cap cells and Pacinian-like corpuscles. </t>
  </si>
  <si>
    <r>
      <rPr>
        <b/>
        <sz val="12"/>
        <color theme="1"/>
        <rFont val="Calibri"/>
        <family val="2"/>
        <scheme val="minor"/>
      </rPr>
      <t xml:space="preserve">Table S1. </t>
    </r>
    <r>
      <rPr>
        <sz val="12"/>
        <color theme="1"/>
        <rFont val="Calibri"/>
        <family val="2"/>
        <scheme val="minor"/>
      </rPr>
      <t xml:space="preserve">Comparisons of scale organs found in the cephalic skin in </t>
    </r>
    <r>
      <rPr>
        <i/>
        <sz val="12"/>
        <color theme="1"/>
        <rFont val="Calibri"/>
        <family val="2"/>
        <scheme val="minor"/>
      </rPr>
      <t>Aipysurus laevis</t>
    </r>
    <r>
      <rPr>
        <sz val="12"/>
        <color theme="1"/>
        <rFont val="Calibri"/>
        <family val="2"/>
        <scheme val="minor"/>
      </rPr>
      <t xml:space="preserve"> and </t>
    </r>
    <r>
      <rPr>
        <i/>
        <sz val="12"/>
        <color theme="1"/>
        <rFont val="Calibri"/>
        <family val="2"/>
        <scheme val="minor"/>
      </rPr>
      <t>Hydrophis stokesii, and tail skin of Aipysurus laevis</t>
    </r>
    <r>
      <rPr>
        <sz val="12"/>
        <color theme="1"/>
        <rFont val="Calibri"/>
        <family val="2"/>
        <scheme val="minor"/>
      </rPr>
      <t xml:space="preserve">. Measurements of height, diameter and ratio of height to diameter are in microns. </t>
    </r>
  </si>
  <si>
    <t>NA</t>
  </si>
  <si>
    <t>Ultrastructural evidence of a mechanosensory function of scale ‘sensilla’ in sea snakes (Hydrophiinae)</t>
  </si>
  <si>
    <t>Jenna M. Crowe-Riddell, Ruth Williams, Lucille Chapuis, Kate L. Sanders</t>
  </si>
  <si>
    <t>min depth</t>
  </si>
  <si>
    <t>max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</si>
</sst>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0" fontId="0" fillId="2" borderId="0" xfId="0" applyFill="1"/>
    <xf numFmtId="0" fontId="0" fillId="2" borderId="0" xfId="0" applyFill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9" fontId="0" fillId="0" borderId="0" xfId="1" applyFont="1"/>
    <xf numFmtId="0" fontId="2" fillId="0" borderId="0" xfId="0" applyFont="1" applyAlignment="1">
      <alignment horizontal="right"/>
    </xf>
    <xf numFmtId="2" fontId="0" fillId="0" borderId="0" xfId="1" applyNumberFormat="1" applyFont="1"/>
    <xf numFmtId="0" fontId="0" fillId="0" borderId="0" xfId="1" applyNumberFormat="1" applyFont="1"/>
    <xf numFmtId="0" fontId="0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4F629-68F4-AF40-B224-D6504259B9D6}">
  <dimension ref="A1:Q579"/>
  <sheetViews>
    <sheetView workbookViewId="0">
      <selection sqref="A1:XFD579"/>
    </sheetView>
  </sheetViews>
  <sheetFormatPr baseColWidth="10" defaultRowHeight="16" x14ac:dyDescent="0.2"/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">
      <c r="A2" s="3" t="s">
        <v>17</v>
      </c>
      <c r="B2" s="3" t="s">
        <v>18</v>
      </c>
      <c r="C2" s="3" t="s">
        <v>19</v>
      </c>
      <c r="D2" s="3" t="s">
        <v>20</v>
      </c>
      <c r="E2" s="3">
        <v>0</v>
      </c>
      <c r="F2" s="3" t="s">
        <v>21</v>
      </c>
      <c r="G2" s="3" t="s">
        <v>22</v>
      </c>
      <c r="I2" s="3" t="s">
        <v>23</v>
      </c>
      <c r="L2" s="3" t="s">
        <v>24</v>
      </c>
      <c r="M2" s="3"/>
      <c r="N2" s="3">
        <v>-95471</v>
      </c>
      <c r="O2" s="3">
        <v>3382</v>
      </c>
      <c r="P2" s="3">
        <v>289.05301500000002</v>
      </c>
      <c r="Q2" s="3"/>
    </row>
    <row r="3" spans="1:17" x14ac:dyDescent="0.2">
      <c r="A3" s="3" t="s">
        <v>17</v>
      </c>
      <c r="B3" s="3" t="s">
        <v>18</v>
      </c>
      <c r="C3" s="3" t="s">
        <v>19</v>
      </c>
      <c r="D3" s="3" t="s">
        <v>20</v>
      </c>
      <c r="E3" s="3">
        <v>1</v>
      </c>
      <c r="F3" s="3" t="s">
        <v>21</v>
      </c>
      <c r="G3" s="3" t="s">
        <v>22</v>
      </c>
      <c r="I3" s="3" t="s">
        <v>23</v>
      </c>
      <c r="L3" s="3" t="s">
        <v>25</v>
      </c>
      <c r="M3" s="3"/>
      <c r="N3" s="3">
        <v>-95762</v>
      </c>
      <c r="O3" s="3">
        <v>6075</v>
      </c>
      <c r="P3" s="3">
        <v>179.136383</v>
      </c>
      <c r="Q3" s="3"/>
    </row>
    <row r="4" spans="1:17" x14ac:dyDescent="0.2">
      <c r="A4" s="3" t="s">
        <v>17</v>
      </c>
      <c r="B4" s="3" t="s">
        <v>18</v>
      </c>
      <c r="C4" s="3" t="s">
        <v>19</v>
      </c>
      <c r="D4" s="3" t="s">
        <v>20</v>
      </c>
      <c r="E4" s="3">
        <v>2</v>
      </c>
      <c r="F4" s="3" t="s">
        <v>21</v>
      </c>
      <c r="G4" s="3" t="s">
        <v>22</v>
      </c>
      <c r="I4" s="3" t="s">
        <v>23</v>
      </c>
      <c r="L4" s="3" t="s">
        <v>26</v>
      </c>
      <c r="M4" s="3"/>
      <c r="N4" s="3">
        <v>-93817</v>
      </c>
      <c r="O4" s="3">
        <v>-759</v>
      </c>
      <c r="P4" s="3">
        <v>319.76982900000002</v>
      </c>
      <c r="Q4" s="3"/>
    </row>
    <row r="5" spans="1:17" x14ac:dyDescent="0.2">
      <c r="A5" s="3" t="s">
        <v>17</v>
      </c>
      <c r="B5" s="3" t="s">
        <v>18</v>
      </c>
      <c r="C5" s="3" t="s">
        <v>19</v>
      </c>
      <c r="D5" s="3" t="s">
        <v>20</v>
      </c>
      <c r="E5" s="3">
        <v>3</v>
      </c>
      <c r="F5" s="3" t="s">
        <v>21</v>
      </c>
      <c r="G5" s="3" t="s">
        <v>22</v>
      </c>
      <c r="I5" s="3" t="s">
        <v>23</v>
      </c>
      <c r="L5" s="3" t="s">
        <v>27</v>
      </c>
      <c r="M5" s="3"/>
      <c r="N5" s="3">
        <v>92935</v>
      </c>
      <c r="O5" s="3">
        <v>8013</v>
      </c>
      <c r="P5" s="3">
        <v>169.579633</v>
      </c>
      <c r="Q5" s="3"/>
    </row>
    <row r="6" spans="1:17" x14ac:dyDescent="0.2">
      <c r="A6" s="3" t="s">
        <v>17</v>
      </c>
      <c r="B6" s="3" t="s">
        <v>18</v>
      </c>
      <c r="C6" s="3" t="s">
        <v>19</v>
      </c>
      <c r="D6" s="3" t="s">
        <v>20</v>
      </c>
      <c r="E6" s="3">
        <v>4</v>
      </c>
      <c r="F6" s="3" t="s">
        <v>21</v>
      </c>
      <c r="G6" s="3" t="s">
        <v>22</v>
      </c>
      <c r="I6" s="3" t="s">
        <v>23</v>
      </c>
      <c r="L6" s="3" t="s">
        <v>28</v>
      </c>
      <c r="M6" s="3"/>
      <c r="N6" s="3">
        <v>94114</v>
      </c>
      <c r="O6" s="3">
        <v>941</v>
      </c>
      <c r="P6" s="3">
        <v>313.726067</v>
      </c>
      <c r="Q6" s="3"/>
    </row>
    <row r="7" spans="1:17" x14ac:dyDescent="0.2">
      <c r="A7" s="3" t="s">
        <v>17</v>
      </c>
      <c r="B7" s="3" t="s">
        <v>18</v>
      </c>
      <c r="C7" s="3" t="s">
        <v>19</v>
      </c>
      <c r="D7" s="3" t="s">
        <v>20</v>
      </c>
      <c r="E7" s="3">
        <v>5</v>
      </c>
      <c r="F7" s="3" t="s">
        <v>21</v>
      </c>
      <c r="G7" s="3" t="s">
        <v>22</v>
      </c>
      <c r="I7" s="3" t="s">
        <v>23</v>
      </c>
      <c r="L7" s="3" t="s">
        <v>29</v>
      </c>
      <c r="M7" s="3"/>
      <c r="N7" s="3">
        <v>96452</v>
      </c>
      <c r="O7" s="3">
        <v>-3976</v>
      </c>
      <c r="P7" s="3">
        <v>347.92909500000002</v>
      </c>
      <c r="Q7" s="3"/>
    </row>
    <row r="8" spans="1:17" x14ac:dyDescent="0.2">
      <c r="A8" s="3" t="s">
        <v>17</v>
      </c>
      <c r="B8" s="3" t="s">
        <v>18</v>
      </c>
      <c r="C8" s="3" t="s">
        <v>19</v>
      </c>
      <c r="D8" s="3">
        <v>6</v>
      </c>
      <c r="E8" s="3">
        <v>21</v>
      </c>
      <c r="F8" s="3" t="s">
        <v>21</v>
      </c>
      <c r="G8" s="3" t="s">
        <v>22</v>
      </c>
      <c r="I8" s="3" t="s">
        <v>23</v>
      </c>
      <c r="L8" s="3" t="s">
        <v>30</v>
      </c>
      <c r="M8" s="3"/>
      <c r="N8" s="3">
        <v>-77211</v>
      </c>
      <c r="O8" s="3">
        <v>-2222</v>
      </c>
      <c r="P8" s="3">
        <v>383.659784</v>
      </c>
      <c r="Q8" s="3"/>
    </row>
    <row r="9" spans="1:17" x14ac:dyDescent="0.2">
      <c r="A9" s="3" t="s">
        <v>17</v>
      </c>
      <c r="B9" s="3" t="s">
        <v>18</v>
      </c>
      <c r="C9" s="3" t="s">
        <v>19</v>
      </c>
      <c r="D9" s="3">
        <v>6</v>
      </c>
      <c r="E9" s="3">
        <v>22</v>
      </c>
      <c r="F9" s="3" t="s">
        <v>21</v>
      </c>
      <c r="G9" s="3" t="s">
        <v>22</v>
      </c>
      <c r="I9" s="3" t="s">
        <v>23</v>
      </c>
      <c r="L9" s="3" t="s">
        <v>31</v>
      </c>
      <c r="M9" s="3"/>
      <c r="N9" s="3">
        <v>-80180</v>
      </c>
      <c r="O9" s="3">
        <v>3476</v>
      </c>
      <c r="P9" s="3">
        <v>226.817958</v>
      </c>
      <c r="Q9" s="3"/>
    </row>
    <row r="10" spans="1:17" x14ac:dyDescent="0.2">
      <c r="A10" s="3" t="s">
        <v>17</v>
      </c>
      <c r="B10" s="3" t="s">
        <v>18</v>
      </c>
      <c r="C10" s="3" t="s">
        <v>19</v>
      </c>
      <c r="D10" s="3">
        <v>6</v>
      </c>
      <c r="E10" s="3">
        <v>23</v>
      </c>
      <c r="F10" s="3" t="s">
        <v>21</v>
      </c>
      <c r="G10" s="3" t="s">
        <v>22</v>
      </c>
      <c r="I10" s="3" t="s">
        <v>23</v>
      </c>
      <c r="L10" s="3" t="s">
        <v>32</v>
      </c>
      <c r="M10" s="3"/>
      <c r="N10" s="3">
        <v>-80975</v>
      </c>
      <c r="O10" s="3">
        <v>6015</v>
      </c>
      <c r="P10" s="3">
        <v>129.94921099999999</v>
      </c>
      <c r="Q10" s="3"/>
    </row>
    <row r="11" spans="1:17" x14ac:dyDescent="0.2">
      <c r="A11" t="s">
        <v>33</v>
      </c>
      <c r="B11" t="s">
        <v>34</v>
      </c>
      <c r="C11" t="s">
        <v>35</v>
      </c>
      <c r="D11">
        <v>30</v>
      </c>
      <c r="E11">
        <v>1</v>
      </c>
      <c r="F11" t="s">
        <v>36</v>
      </c>
      <c r="G11" t="s">
        <v>37</v>
      </c>
      <c r="H11" s="3" t="s">
        <v>38</v>
      </c>
      <c r="I11" s="3" t="s">
        <v>39</v>
      </c>
      <c r="L11" t="s">
        <v>40</v>
      </c>
      <c r="M11" s="3"/>
      <c r="N11">
        <v>22136</v>
      </c>
      <c r="O11">
        <v>-3636</v>
      </c>
      <c r="P11">
        <v>63.615113999999998</v>
      </c>
      <c r="Q11">
        <v>305.32671900000003</v>
      </c>
    </row>
    <row r="12" spans="1:17" x14ac:dyDescent="0.2">
      <c r="A12" t="s">
        <v>33</v>
      </c>
      <c r="B12" t="s">
        <v>34</v>
      </c>
      <c r="C12" t="s">
        <v>35</v>
      </c>
      <c r="D12">
        <v>30</v>
      </c>
      <c r="E12">
        <v>2</v>
      </c>
      <c r="F12" t="s">
        <v>21</v>
      </c>
      <c r="G12" t="s">
        <v>37</v>
      </c>
      <c r="H12" s="3" t="s">
        <v>38</v>
      </c>
      <c r="I12" s="3" t="s">
        <v>23</v>
      </c>
      <c r="L12" t="s">
        <v>41</v>
      </c>
      <c r="M12" s="3"/>
      <c r="N12">
        <v>22139</v>
      </c>
      <c r="O12">
        <v>-3636</v>
      </c>
      <c r="P12">
        <v>19.375045</v>
      </c>
    </row>
    <row r="13" spans="1:17" x14ac:dyDescent="0.2">
      <c r="A13" t="s">
        <v>33</v>
      </c>
      <c r="B13" t="s">
        <v>34</v>
      </c>
      <c r="C13" t="s">
        <v>35</v>
      </c>
      <c r="D13">
        <v>30</v>
      </c>
      <c r="E13">
        <v>3</v>
      </c>
      <c r="F13" t="s">
        <v>21</v>
      </c>
      <c r="G13" t="s">
        <v>37</v>
      </c>
      <c r="H13" s="3" t="s">
        <v>38</v>
      </c>
      <c r="I13" s="3" t="s">
        <v>42</v>
      </c>
      <c r="L13" t="s">
        <v>43</v>
      </c>
      <c r="M13" s="3"/>
      <c r="N13">
        <v>22140</v>
      </c>
      <c r="O13">
        <v>-3638</v>
      </c>
      <c r="P13">
        <v>16.087869999999999</v>
      </c>
    </row>
    <row r="14" spans="1:17" x14ac:dyDescent="0.2">
      <c r="A14" t="s">
        <v>33</v>
      </c>
      <c r="B14" t="s">
        <v>34</v>
      </c>
      <c r="C14" t="s">
        <v>35</v>
      </c>
      <c r="D14">
        <v>30</v>
      </c>
      <c r="E14">
        <v>4</v>
      </c>
      <c r="F14" t="s">
        <v>21</v>
      </c>
      <c r="G14" t="s">
        <v>37</v>
      </c>
      <c r="H14" s="3" t="s">
        <v>38</v>
      </c>
      <c r="I14" s="3" t="s">
        <v>44</v>
      </c>
      <c r="L14" t="s">
        <v>45</v>
      </c>
      <c r="M14" s="3"/>
      <c r="N14">
        <v>21956</v>
      </c>
      <c r="O14">
        <v>-3669</v>
      </c>
      <c r="P14">
        <v>61.183768000000001</v>
      </c>
    </row>
    <row r="15" spans="1:17" x14ac:dyDescent="0.2">
      <c r="A15" t="s">
        <v>33</v>
      </c>
      <c r="B15" t="s">
        <v>34</v>
      </c>
      <c r="C15" t="s">
        <v>35</v>
      </c>
      <c r="D15">
        <v>30</v>
      </c>
      <c r="E15">
        <v>5</v>
      </c>
      <c r="F15" t="s">
        <v>36</v>
      </c>
      <c r="G15" t="s">
        <v>37</v>
      </c>
      <c r="H15" s="3" t="s">
        <v>38</v>
      </c>
      <c r="I15" s="3" t="s">
        <v>39</v>
      </c>
      <c r="L15" t="s">
        <v>46</v>
      </c>
      <c r="M15" s="3"/>
      <c r="N15">
        <v>22755</v>
      </c>
      <c r="O15">
        <v>-5217</v>
      </c>
      <c r="P15">
        <v>74.540655000000001</v>
      </c>
      <c r="Q15">
        <v>424.21581700000002</v>
      </c>
    </row>
    <row r="16" spans="1:17" x14ac:dyDescent="0.2">
      <c r="A16" t="s">
        <v>33</v>
      </c>
      <c r="B16" t="s">
        <v>34</v>
      </c>
      <c r="C16" t="s">
        <v>35</v>
      </c>
      <c r="D16">
        <v>30</v>
      </c>
      <c r="E16">
        <v>6</v>
      </c>
      <c r="F16" t="s">
        <v>21</v>
      </c>
      <c r="G16" t="s">
        <v>37</v>
      </c>
      <c r="H16" s="3" t="s">
        <v>38</v>
      </c>
      <c r="I16" s="3" t="s">
        <v>23</v>
      </c>
      <c r="L16" t="s">
        <v>47</v>
      </c>
      <c r="M16" s="3"/>
      <c r="N16">
        <v>22760</v>
      </c>
      <c r="O16">
        <v>-5217</v>
      </c>
      <c r="P16">
        <v>20.531863000000001</v>
      </c>
    </row>
    <row r="17" spans="1:17" x14ac:dyDescent="0.2">
      <c r="A17" t="s">
        <v>33</v>
      </c>
      <c r="B17" t="s">
        <v>34</v>
      </c>
      <c r="C17" t="s">
        <v>35</v>
      </c>
      <c r="D17">
        <v>30</v>
      </c>
      <c r="E17">
        <v>7</v>
      </c>
      <c r="F17" t="s">
        <v>21</v>
      </c>
      <c r="G17" t="s">
        <v>37</v>
      </c>
      <c r="H17" s="3" t="s">
        <v>38</v>
      </c>
      <c r="I17" s="3" t="s">
        <v>42</v>
      </c>
      <c r="L17" t="s">
        <v>48</v>
      </c>
      <c r="M17" s="3"/>
      <c r="N17">
        <v>22756</v>
      </c>
      <c r="O17">
        <v>-5217</v>
      </c>
      <c r="P17">
        <v>24.575512</v>
      </c>
    </row>
    <row r="18" spans="1:17" x14ac:dyDescent="0.2">
      <c r="A18" t="s">
        <v>33</v>
      </c>
      <c r="B18" t="s">
        <v>34</v>
      </c>
      <c r="C18" t="s">
        <v>35</v>
      </c>
      <c r="D18">
        <v>30</v>
      </c>
      <c r="E18">
        <v>8</v>
      </c>
      <c r="F18" t="s">
        <v>21</v>
      </c>
      <c r="G18" t="s">
        <v>37</v>
      </c>
      <c r="H18" s="3" t="s">
        <v>38</v>
      </c>
      <c r="I18" s="3" t="s">
        <v>44</v>
      </c>
      <c r="L18" t="s">
        <v>49</v>
      </c>
      <c r="M18" s="3"/>
      <c r="N18">
        <v>22456</v>
      </c>
      <c r="O18">
        <v>-5347</v>
      </c>
      <c r="P18">
        <v>123.05863600000001</v>
      </c>
    </row>
    <row r="19" spans="1:17" x14ac:dyDescent="0.2">
      <c r="A19" s="3" t="s">
        <v>17</v>
      </c>
      <c r="B19" s="3" t="s">
        <v>18</v>
      </c>
      <c r="C19" s="3" t="s">
        <v>19</v>
      </c>
      <c r="D19" s="3" t="s">
        <v>50</v>
      </c>
      <c r="E19" s="3">
        <v>89</v>
      </c>
      <c r="F19" s="3" t="s">
        <v>51</v>
      </c>
      <c r="G19" t="s">
        <v>37</v>
      </c>
      <c r="H19" s="3" t="s">
        <v>38</v>
      </c>
      <c r="I19" s="3" t="s">
        <v>39</v>
      </c>
      <c r="L19" s="3" t="s">
        <v>52</v>
      </c>
      <c r="M19" s="3"/>
      <c r="N19" s="3">
        <v>-96287</v>
      </c>
      <c r="O19" s="3">
        <v>7184</v>
      </c>
      <c r="P19" s="3"/>
      <c r="Q19" s="3"/>
    </row>
    <row r="20" spans="1:17" x14ac:dyDescent="0.2">
      <c r="A20" t="s">
        <v>33</v>
      </c>
      <c r="B20" t="s">
        <v>34</v>
      </c>
      <c r="C20" t="s">
        <v>35</v>
      </c>
      <c r="D20">
        <v>10</v>
      </c>
      <c r="E20">
        <v>17</v>
      </c>
      <c r="F20" t="s">
        <v>21</v>
      </c>
      <c r="G20" t="s">
        <v>37</v>
      </c>
      <c r="H20" s="3" t="s">
        <v>38</v>
      </c>
      <c r="I20" s="3" t="s">
        <v>42</v>
      </c>
      <c r="L20" t="s">
        <v>53</v>
      </c>
      <c r="N20">
        <v>21982</v>
      </c>
      <c r="O20">
        <v>6339</v>
      </c>
      <c r="P20">
        <v>14.374237000000001</v>
      </c>
    </row>
    <row r="21" spans="1:17" x14ac:dyDescent="0.2">
      <c r="A21" t="s">
        <v>33</v>
      </c>
      <c r="B21" t="s">
        <v>34</v>
      </c>
      <c r="C21" t="s">
        <v>35</v>
      </c>
      <c r="D21">
        <v>20</v>
      </c>
      <c r="E21">
        <v>16</v>
      </c>
      <c r="F21" t="s">
        <v>21</v>
      </c>
      <c r="G21" t="s">
        <v>37</v>
      </c>
      <c r="H21" s="3" t="s">
        <v>38</v>
      </c>
      <c r="I21" s="3" t="s">
        <v>42</v>
      </c>
      <c r="L21" t="s">
        <v>54</v>
      </c>
      <c r="M21" s="3"/>
      <c r="N21">
        <v>-23738</v>
      </c>
      <c r="O21">
        <v>9633</v>
      </c>
      <c r="P21">
        <v>19.338177999999999</v>
      </c>
    </row>
    <row r="22" spans="1:17" x14ac:dyDescent="0.2">
      <c r="A22" s="3" t="s">
        <v>17</v>
      </c>
      <c r="B22" s="3" t="s">
        <v>18</v>
      </c>
      <c r="C22" s="3" t="s">
        <v>19</v>
      </c>
      <c r="D22" s="3">
        <v>1</v>
      </c>
      <c r="E22" s="4">
        <v>32</v>
      </c>
      <c r="F22" s="4" t="s">
        <v>36</v>
      </c>
      <c r="G22" t="s">
        <v>37</v>
      </c>
      <c r="H22" s="3" t="s">
        <v>38</v>
      </c>
      <c r="I22" s="3" t="s">
        <v>39</v>
      </c>
      <c r="J22" s="3"/>
      <c r="K22" s="3"/>
      <c r="L22" s="4" t="s">
        <v>55</v>
      </c>
      <c r="M22" s="4"/>
      <c r="N22" s="4">
        <v>-87722</v>
      </c>
      <c r="O22" s="4">
        <v>7241</v>
      </c>
      <c r="P22" s="4">
        <v>107.93982800000001</v>
      </c>
      <c r="Q22" s="4">
        <v>891.62130999999999</v>
      </c>
    </row>
    <row r="23" spans="1:17" x14ac:dyDescent="0.2">
      <c r="A23" t="s">
        <v>33</v>
      </c>
      <c r="B23" t="s">
        <v>34</v>
      </c>
      <c r="C23" t="s">
        <v>35</v>
      </c>
      <c r="D23">
        <v>20</v>
      </c>
      <c r="E23">
        <v>25</v>
      </c>
      <c r="F23" t="s">
        <v>21</v>
      </c>
      <c r="G23" t="s">
        <v>37</v>
      </c>
      <c r="H23" s="3" t="s">
        <v>38</v>
      </c>
      <c r="I23" s="3" t="s">
        <v>44</v>
      </c>
      <c r="L23" t="s">
        <v>56</v>
      </c>
      <c r="M23" s="3" t="s">
        <v>57</v>
      </c>
      <c r="N23">
        <v>-24006</v>
      </c>
      <c r="O23">
        <v>9641</v>
      </c>
      <c r="P23">
        <v>99.796988999999996</v>
      </c>
    </row>
    <row r="24" spans="1:17" x14ac:dyDescent="0.2">
      <c r="A24" s="3" t="s">
        <v>17</v>
      </c>
      <c r="B24" s="3" t="s">
        <v>18</v>
      </c>
      <c r="C24" s="3" t="s">
        <v>19</v>
      </c>
      <c r="D24" s="3">
        <v>2</v>
      </c>
      <c r="E24" s="4">
        <v>59</v>
      </c>
      <c r="F24" s="4" t="s">
        <v>36</v>
      </c>
      <c r="G24" t="s">
        <v>37</v>
      </c>
      <c r="H24" s="3" t="s">
        <v>38</v>
      </c>
      <c r="I24" s="3" t="s">
        <v>39</v>
      </c>
      <c r="J24" s="3"/>
      <c r="K24" s="3"/>
      <c r="L24" s="4" t="s">
        <v>58</v>
      </c>
      <c r="M24" s="4"/>
      <c r="N24" s="4">
        <v>-38130</v>
      </c>
      <c r="O24" s="4">
        <v>-5863</v>
      </c>
      <c r="P24" s="4">
        <v>87.094403</v>
      </c>
      <c r="Q24" s="4">
        <v>562.12420899999995</v>
      </c>
    </row>
    <row r="25" spans="1:17" x14ac:dyDescent="0.2">
      <c r="A25" t="s">
        <v>33</v>
      </c>
      <c r="B25" t="s">
        <v>34</v>
      </c>
      <c r="C25" t="s">
        <v>35</v>
      </c>
      <c r="D25">
        <v>10</v>
      </c>
      <c r="E25">
        <v>16</v>
      </c>
      <c r="F25" t="s">
        <v>21</v>
      </c>
      <c r="G25" t="s">
        <v>37</v>
      </c>
      <c r="H25" s="3" t="s">
        <v>38</v>
      </c>
      <c r="I25" s="3" t="s">
        <v>23</v>
      </c>
      <c r="L25" t="s">
        <v>59</v>
      </c>
      <c r="N25">
        <v>21980</v>
      </c>
      <c r="O25">
        <v>6332</v>
      </c>
      <c r="P25">
        <v>27.155854999999999</v>
      </c>
    </row>
    <row r="26" spans="1:17" x14ac:dyDescent="0.2">
      <c r="A26" t="s">
        <v>33</v>
      </c>
      <c r="B26" t="s">
        <v>34</v>
      </c>
      <c r="C26" t="s">
        <v>35</v>
      </c>
      <c r="D26">
        <v>20</v>
      </c>
      <c r="E26">
        <v>15</v>
      </c>
      <c r="F26" t="s">
        <v>21</v>
      </c>
      <c r="G26" t="s">
        <v>37</v>
      </c>
      <c r="H26" s="3" t="s">
        <v>38</v>
      </c>
      <c r="I26" s="3" t="s">
        <v>23</v>
      </c>
      <c r="L26" t="s">
        <v>59</v>
      </c>
      <c r="M26" s="3"/>
      <c r="N26">
        <v>-23742</v>
      </c>
      <c r="O26">
        <v>9625</v>
      </c>
      <c r="P26">
        <v>23.895790000000002</v>
      </c>
    </row>
    <row r="27" spans="1:17" x14ac:dyDescent="0.2">
      <c r="A27" t="s">
        <v>33</v>
      </c>
      <c r="B27" t="s">
        <v>34</v>
      </c>
      <c r="C27" t="s">
        <v>35</v>
      </c>
      <c r="D27">
        <v>10</v>
      </c>
      <c r="E27">
        <v>0</v>
      </c>
      <c r="F27" t="s">
        <v>36</v>
      </c>
      <c r="G27" t="s">
        <v>37</v>
      </c>
      <c r="H27" s="3" t="s">
        <v>38</v>
      </c>
      <c r="I27" s="3" t="s">
        <v>39</v>
      </c>
      <c r="J27" s="3"/>
      <c r="K27" s="3"/>
      <c r="L27" t="s">
        <v>60</v>
      </c>
      <c r="N27">
        <v>-72950</v>
      </c>
      <c r="O27">
        <v>11632</v>
      </c>
      <c r="P27">
        <v>77.446523999999997</v>
      </c>
      <c r="Q27">
        <v>440.90398399999998</v>
      </c>
    </row>
    <row r="28" spans="1:17" x14ac:dyDescent="0.2">
      <c r="A28" t="s">
        <v>33</v>
      </c>
      <c r="B28" t="s">
        <v>34</v>
      </c>
      <c r="C28" t="s">
        <v>35</v>
      </c>
      <c r="D28">
        <v>14</v>
      </c>
      <c r="E28">
        <v>14</v>
      </c>
      <c r="F28" t="s">
        <v>36</v>
      </c>
      <c r="G28" t="s">
        <v>37</v>
      </c>
      <c r="H28" s="3" t="s">
        <v>38</v>
      </c>
      <c r="I28" s="3" t="s">
        <v>39</v>
      </c>
      <c r="L28" t="s">
        <v>60</v>
      </c>
      <c r="N28">
        <v>-71938</v>
      </c>
      <c r="O28">
        <v>-1473</v>
      </c>
      <c r="P28">
        <v>61.192041000000003</v>
      </c>
      <c r="Q28">
        <v>270.26936799999999</v>
      </c>
    </row>
    <row r="29" spans="1:17" x14ac:dyDescent="0.2">
      <c r="A29" t="s">
        <v>33</v>
      </c>
      <c r="B29" t="s">
        <v>34</v>
      </c>
      <c r="C29" t="s">
        <v>35</v>
      </c>
      <c r="D29">
        <v>26</v>
      </c>
      <c r="E29" s="3">
        <v>24</v>
      </c>
      <c r="F29" s="3" t="s">
        <v>36</v>
      </c>
      <c r="G29" t="s">
        <v>37</v>
      </c>
      <c r="H29" s="3" t="s">
        <v>38</v>
      </c>
      <c r="I29" s="3" t="s">
        <v>39</v>
      </c>
      <c r="J29" s="3"/>
      <c r="K29" s="3"/>
      <c r="L29" s="3" t="s">
        <v>60</v>
      </c>
      <c r="M29" s="3"/>
      <c r="N29" s="3">
        <v>-78012</v>
      </c>
      <c r="O29" s="3">
        <v>5052</v>
      </c>
      <c r="P29" s="3">
        <v>58.785232999999998</v>
      </c>
      <c r="Q29" s="3">
        <v>253.99525800000001</v>
      </c>
    </row>
    <row r="30" spans="1:17" x14ac:dyDescent="0.2">
      <c r="A30" t="s">
        <v>33</v>
      </c>
      <c r="B30" t="s">
        <v>34</v>
      </c>
      <c r="C30" t="s">
        <v>35</v>
      </c>
      <c r="D30">
        <v>35</v>
      </c>
      <c r="E30">
        <v>11</v>
      </c>
      <c r="F30" t="s">
        <v>61</v>
      </c>
      <c r="G30" t="s">
        <v>37</v>
      </c>
      <c r="H30" s="3" t="s">
        <v>38</v>
      </c>
      <c r="I30" s="3" t="s">
        <v>39</v>
      </c>
      <c r="L30" t="s">
        <v>60</v>
      </c>
      <c r="M30" s="3" t="s">
        <v>62</v>
      </c>
      <c r="N30">
        <v>73858</v>
      </c>
      <c r="O30">
        <v>1915</v>
      </c>
      <c r="P30">
        <v>107.901636</v>
      </c>
    </row>
    <row r="31" spans="1:17" x14ac:dyDescent="0.2">
      <c r="A31" t="s">
        <v>33</v>
      </c>
      <c r="B31" t="s">
        <v>34</v>
      </c>
      <c r="C31" t="s">
        <v>35</v>
      </c>
      <c r="D31">
        <v>40</v>
      </c>
      <c r="E31">
        <v>0</v>
      </c>
      <c r="F31" t="s">
        <v>36</v>
      </c>
      <c r="G31" t="s">
        <v>37</v>
      </c>
      <c r="H31" s="3" t="s">
        <v>38</v>
      </c>
      <c r="I31" s="3" t="s">
        <v>39</v>
      </c>
      <c r="L31" t="s">
        <v>60</v>
      </c>
      <c r="M31" s="3"/>
      <c r="N31">
        <v>77685</v>
      </c>
      <c r="O31">
        <v>3877</v>
      </c>
      <c r="P31">
        <v>82.901210000000006</v>
      </c>
      <c r="Q31">
        <v>514.86671999999999</v>
      </c>
    </row>
    <row r="32" spans="1:17" x14ac:dyDescent="0.2">
      <c r="A32" t="s">
        <v>33</v>
      </c>
      <c r="B32" t="s">
        <v>34</v>
      </c>
      <c r="C32" t="s">
        <v>35</v>
      </c>
      <c r="D32">
        <v>54</v>
      </c>
      <c r="E32" s="3">
        <v>0</v>
      </c>
      <c r="F32" s="3" t="s">
        <v>36</v>
      </c>
      <c r="G32" t="s">
        <v>37</v>
      </c>
      <c r="H32" s="3" t="s">
        <v>38</v>
      </c>
      <c r="I32" s="3" t="s">
        <v>39</v>
      </c>
      <c r="J32" s="3"/>
      <c r="K32" s="3"/>
      <c r="L32" s="3" t="s">
        <v>60</v>
      </c>
      <c r="M32" s="3" t="s">
        <v>63</v>
      </c>
      <c r="N32" s="3">
        <v>-81886</v>
      </c>
      <c r="O32" s="3">
        <v>6084</v>
      </c>
      <c r="P32" s="3">
        <v>81.121472999999995</v>
      </c>
      <c r="Q32" s="3">
        <v>503.73505999999998</v>
      </c>
    </row>
    <row r="33" spans="1:17" x14ac:dyDescent="0.2">
      <c r="A33" t="s">
        <v>33</v>
      </c>
      <c r="B33" t="s">
        <v>34</v>
      </c>
      <c r="C33" t="s">
        <v>35</v>
      </c>
      <c r="D33">
        <v>14</v>
      </c>
      <c r="E33">
        <v>16</v>
      </c>
      <c r="F33" t="s">
        <v>21</v>
      </c>
      <c r="G33" t="s">
        <v>37</v>
      </c>
      <c r="H33" s="3" t="s">
        <v>38</v>
      </c>
      <c r="I33" s="3" t="s">
        <v>42</v>
      </c>
      <c r="L33" t="s">
        <v>64</v>
      </c>
      <c r="N33">
        <v>-71939</v>
      </c>
      <c r="O33">
        <v>-1476</v>
      </c>
      <c r="P33">
        <v>21.662444000000001</v>
      </c>
    </row>
    <row r="34" spans="1:17" x14ac:dyDescent="0.2">
      <c r="A34" t="s">
        <v>33</v>
      </c>
      <c r="B34" t="s">
        <v>34</v>
      </c>
      <c r="C34" t="s">
        <v>35</v>
      </c>
      <c r="D34">
        <v>26</v>
      </c>
      <c r="E34" s="3">
        <v>26</v>
      </c>
      <c r="F34" s="3" t="s">
        <v>21</v>
      </c>
      <c r="G34" t="s">
        <v>37</v>
      </c>
      <c r="H34" s="3" t="s">
        <v>38</v>
      </c>
      <c r="I34" s="3" t="s">
        <v>42</v>
      </c>
      <c r="J34" s="3"/>
      <c r="K34" s="3"/>
      <c r="L34" s="3" t="s">
        <v>64</v>
      </c>
      <c r="M34" s="3"/>
      <c r="N34" s="3">
        <v>-78012</v>
      </c>
      <c r="O34" s="3">
        <v>5055</v>
      </c>
      <c r="P34" s="3">
        <v>14.495117</v>
      </c>
      <c r="Q34" s="3"/>
    </row>
    <row r="35" spans="1:17" x14ac:dyDescent="0.2">
      <c r="A35" t="s">
        <v>33</v>
      </c>
      <c r="B35" t="s">
        <v>34</v>
      </c>
      <c r="C35" t="s">
        <v>35</v>
      </c>
      <c r="D35">
        <v>35</v>
      </c>
      <c r="E35">
        <v>13</v>
      </c>
      <c r="F35" t="s">
        <v>21</v>
      </c>
      <c r="G35" t="s">
        <v>37</v>
      </c>
      <c r="H35" s="3" t="s">
        <v>38</v>
      </c>
      <c r="I35" s="3" t="s">
        <v>42</v>
      </c>
      <c r="L35" t="s">
        <v>64</v>
      </c>
      <c r="M35" s="3"/>
      <c r="N35">
        <v>73864</v>
      </c>
      <c r="O35">
        <v>1918</v>
      </c>
      <c r="P35">
        <v>26.954629000000001</v>
      </c>
    </row>
    <row r="36" spans="1:17" x14ac:dyDescent="0.2">
      <c r="A36" t="s">
        <v>33</v>
      </c>
      <c r="B36" t="s">
        <v>34</v>
      </c>
      <c r="C36" t="s">
        <v>35</v>
      </c>
      <c r="D36">
        <v>40</v>
      </c>
      <c r="E36">
        <v>2</v>
      </c>
      <c r="F36" t="s">
        <v>21</v>
      </c>
      <c r="G36" t="s">
        <v>37</v>
      </c>
      <c r="H36" s="3" t="s">
        <v>38</v>
      </c>
      <c r="I36" s="3" t="s">
        <v>42</v>
      </c>
      <c r="L36" t="s">
        <v>64</v>
      </c>
      <c r="M36" s="3"/>
      <c r="N36">
        <v>77688</v>
      </c>
      <c r="O36">
        <v>3874</v>
      </c>
      <c r="P36">
        <v>24.841816000000001</v>
      </c>
    </row>
    <row r="37" spans="1:17" x14ac:dyDescent="0.2">
      <c r="A37" t="s">
        <v>33</v>
      </c>
      <c r="B37" t="s">
        <v>34</v>
      </c>
      <c r="C37" t="s">
        <v>35</v>
      </c>
      <c r="D37">
        <v>54</v>
      </c>
      <c r="E37" s="3">
        <v>2</v>
      </c>
      <c r="F37" s="3" t="s">
        <v>21</v>
      </c>
      <c r="G37" t="s">
        <v>37</v>
      </c>
      <c r="H37" s="3" t="s">
        <v>38</v>
      </c>
      <c r="I37" s="3" t="s">
        <v>42</v>
      </c>
      <c r="J37" s="3"/>
      <c r="K37" s="3"/>
      <c r="L37" s="3" t="s">
        <v>64</v>
      </c>
      <c r="M37" s="3"/>
      <c r="N37" s="3">
        <v>-81884</v>
      </c>
      <c r="O37" s="3">
        <v>6091</v>
      </c>
      <c r="P37" s="3">
        <v>25.390550000000001</v>
      </c>
      <c r="Q37" s="3"/>
    </row>
    <row r="38" spans="1:17" x14ac:dyDescent="0.2">
      <c r="A38" t="s">
        <v>33</v>
      </c>
      <c r="B38" t="s">
        <v>34</v>
      </c>
      <c r="C38" t="s">
        <v>35</v>
      </c>
      <c r="D38">
        <v>10</v>
      </c>
      <c r="E38">
        <v>2</v>
      </c>
      <c r="F38" t="s">
        <v>21</v>
      </c>
      <c r="G38" t="s">
        <v>37</v>
      </c>
      <c r="H38" s="3" t="s">
        <v>38</v>
      </c>
      <c r="I38" s="3" t="s">
        <v>42</v>
      </c>
      <c r="J38" s="3"/>
      <c r="K38" s="3"/>
      <c r="L38" t="s">
        <v>43</v>
      </c>
      <c r="N38">
        <v>-72950</v>
      </c>
      <c r="O38">
        <v>11640</v>
      </c>
      <c r="P38">
        <v>19.450796</v>
      </c>
    </row>
    <row r="39" spans="1:17" x14ac:dyDescent="0.2">
      <c r="A39" t="s">
        <v>33</v>
      </c>
      <c r="B39" t="s">
        <v>34</v>
      </c>
      <c r="C39" t="s">
        <v>35</v>
      </c>
      <c r="D39">
        <v>10</v>
      </c>
      <c r="E39">
        <v>3</v>
      </c>
      <c r="F39" t="s">
        <v>21</v>
      </c>
      <c r="G39" t="s">
        <v>37</v>
      </c>
      <c r="H39" s="3" t="s">
        <v>38</v>
      </c>
      <c r="I39" s="3" t="s">
        <v>44</v>
      </c>
      <c r="J39" s="3"/>
      <c r="K39" s="3"/>
      <c r="L39" t="s">
        <v>65</v>
      </c>
      <c r="N39">
        <v>-73222</v>
      </c>
      <c r="O39">
        <v>11629</v>
      </c>
      <c r="P39">
        <v>102.475272</v>
      </c>
    </row>
    <row r="40" spans="1:17" x14ac:dyDescent="0.2">
      <c r="A40" t="s">
        <v>33</v>
      </c>
      <c r="B40" t="s">
        <v>34</v>
      </c>
      <c r="C40" t="s">
        <v>35</v>
      </c>
      <c r="D40">
        <v>14</v>
      </c>
      <c r="E40">
        <v>17</v>
      </c>
      <c r="F40" t="s">
        <v>21</v>
      </c>
      <c r="G40" t="s">
        <v>37</v>
      </c>
      <c r="H40" s="3" t="s">
        <v>38</v>
      </c>
      <c r="I40" s="3" t="s">
        <v>44</v>
      </c>
      <c r="L40" t="s">
        <v>65</v>
      </c>
      <c r="N40">
        <v>-72155</v>
      </c>
      <c r="O40">
        <v>-1536</v>
      </c>
      <c r="P40">
        <v>82.259731000000002</v>
      </c>
    </row>
    <row r="41" spans="1:17" x14ac:dyDescent="0.2">
      <c r="A41" t="s">
        <v>33</v>
      </c>
      <c r="B41" t="s">
        <v>34</v>
      </c>
      <c r="C41" t="s">
        <v>35</v>
      </c>
      <c r="D41">
        <v>26</v>
      </c>
      <c r="E41" s="3">
        <v>27</v>
      </c>
      <c r="F41" s="3" t="s">
        <v>21</v>
      </c>
      <c r="G41" t="s">
        <v>37</v>
      </c>
      <c r="H41" s="3" t="s">
        <v>38</v>
      </c>
      <c r="I41" s="3" t="s">
        <v>44</v>
      </c>
      <c r="J41" s="3"/>
      <c r="K41" s="3"/>
      <c r="L41" s="3" t="s">
        <v>65</v>
      </c>
      <c r="M41" s="3"/>
      <c r="N41" s="3">
        <v>-78215</v>
      </c>
      <c r="O41" s="3">
        <v>5030</v>
      </c>
      <c r="P41" s="3">
        <v>73.076730999999995</v>
      </c>
      <c r="Q41" s="3"/>
    </row>
    <row r="42" spans="1:17" x14ac:dyDescent="0.2">
      <c r="A42" t="s">
        <v>33</v>
      </c>
      <c r="B42" t="s">
        <v>34</v>
      </c>
      <c r="C42" t="s">
        <v>35</v>
      </c>
      <c r="D42">
        <v>35</v>
      </c>
      <c r="E42">
        <v>14</v>
      </c>
      <c r="F42" t="s">
        <v>21</v>
      </c>
      <c r="G42" t="s">
        <v>37</v>
      </c>
      <c r="H42" s="3" t="s">
        <v>38</v>
      </c>
      <c r="I42" s="3" t="s">
        <v>44</v>
      </c>
      <c r="L42" t="s">
        <v>65</v>
      </c>
      <c r="M42" s="3"/>
      <c r="N42">
        <v>73626</v>
      </c>
      <c r="O42">
        <v>1921</v>
      </c>
      <c r="P42">
        <v>78.804265000000001</v>
      </c>
    </row>
    <row r="43" spans="1:17" x14ac:dyDescent="0.2">
      <c r="A43" t="s">
        <v>33</v>
      </c>
      <c r="B43" t="s">
        <v>34</v>
      </c>
      <c r="C43" t="s">
        <v>35</v>
      </c>
      <c r="D43">
        <v>40</v>
      </c>
      <c r="E43">
        <v>3</v>
      </c>
      <c r="F43" t="s">
        <v>21</v>
      </c>
      <c r="G43" t="s">
        <v>37</v>
      </c>
      <c r="H43" s="3" t="s">
        <v>38</v>
      </c>
      <c r="I43" s="3" t="s">
        <v>44</v>
      </c>
      <c r="L43" t="s">
        <v>65</v>
      </c>
      <c r="M43" s="3"/>
      <c r="N43">
        <v>77488</v>
      </c>
      <c r="O43">
        <v>3836</v>
      </c>
      <c r="P43">
        <v>69.367239999999995</v>
      </c>
    </row>
    <row r="44" spans="1:17" x14ac:dyDescent="0.2">
      <c r="A44" t="s">
        <v>33</v>
      </c>
      <c r="B44" t="s">
        <v>34</v>
      </c>
      <c r="C44" t="s">
        <v>35</v>
      </c>
      <c r="D44">
        <v>54</v>
      </c>
      <c r="E44" s="3">
        <v>3</v>
      </c>
      <c r="F44" s="3" t="s">
        <v>21</v>
      </c>
      <c r="G44" t="s">
        <v>37</v>
      </c>
      <c r="H44" s="3" t="s">
        <v>38</v>
      </c>
      <c r="I44" s="3" t="s">
        <v>44</v>
      </c>
      <c r="J44" s="3"/>
      <c r="K44" s="3"/>
      <c r="L44" s="3" t="s">
        <v>66</v>
      </c>
      <c r="M44" s="3"/>
      <c r="N44" s="3">
        <v>-82156</v>
      </c>
      <c r="O44" s="3">
        <v>6121</v>
      </c>
      <c r="P44" s="3">
        <v>98.217470000000006</v>
      </c>
      <c r="Q44" s="3"/>
    </row>
    <row r="45" spans="1:17" x14ac:dyDescent="0.2">
      <c r="A45" t="s">
        <v>33</v>
      </c>
      <c r="B45" t="s">
        <v>34</v>
      </c>
      <c r="C45" t="s">
        <v>35</v>
      </c>
      <c r="D45">
        <v>10</v>
      </c>
      <c r="E45">
        <v>1</v>
      </c>
      <c r="F45" t="s">
        <v>21</v>
      </c>
      <c r="G45" t="s">
        <v>37</v>
      </c>
      <c r="H45" s="3" t="s">
        <v>38</v>
      </c>
      <c r="I45" s="3" t="s">
        <v>23</v>
      </c>
      <c r="J45" s="3"/>
      <c r="K45" s="3"/>
      <c r="L45" t="s">
        <v>41</v>
      </c>
      <c r="N45">
        <v>-72954</v>
      </c>
      <c r="O45">
        <v>11633</v>
      </c>
      <c r="P45">
        <v>27.054476000000001</v>
      </c>
    </row>
    <row r="46" spans="1:17" x14ac:dyDescent="0.2">
      <c r="A46" t="s">
        <v>33</v>
      </c>
      <c r="B46" t="s">
        <v>34</v>
      </c>
      <c r="C46" t="s">
        <v>35</v>
      </c>
      <c r="D46">
        <v>14</v>
      </c>
      <c r="E46">
        <v>15</v>
      </c>
      <c r="F46" t="s">
        <v>21</v>
      </c>
      <c r="G46" t="s">
        <v>37</v>
      </c>
      <c r="H46" s="3" t="s">
        <v>38</v>
      </c>
      <c r="I46" s="3" t="s">
        <v>23</v>
      </c>
      <c r="L46" t="s">
        <v>41</v>
      </c>
      <c r="N46">
        <v>-71934</v>
      </c>
      <c r="O46">
        <v>-1484</v>
      </c>
      <c r="P46">
        <v>14.05448</v>
      </c>
    </row>
    <row r="47" spans="1:17" x14ac:dyDescent="0.2">
      <c r="A47" t="s">
        <v>33</v>
      </c>
      <c r="B47" t="s">
        <v>34</v>
      </c>
      <c r="C47" t="s">
        <v>35</v>
      </c>
      <c r="D47">
        <v>26</v>
      </c>
      <c r="E47" s="3">
        <v>25</v>
      </c>
      <c r="F47" s="3" t="s">
        <v>21</v>
      </c>
      <c r="G47" t="s">
        <v>37</v>
      </c>
      <c r="H47" s="3" t="s">
        <v>38</v>
      </c>
      <c r="I47" s="3" t="s">
        <v>23</v>
      </c>
      <c r="J47" s="3"/>
      <c r="K47" s="3"/>
      <c r="L47" s="3" t="s">
        <v>41</v>
      </c>
      <c r="M47" s="3"/>
      <c r="N47" s="3">
        <v>-78009</v>
      </c>
      <c r="O47" s="3">
        <v>5054</v>
      </c>
      <c r="P47" s="3">
        <v>20.423765</v>
      </c>
      <c r="Q47" s="3"/>
    </row>
    <row r="48" spans="1:17" x14ac:dyDescent="0.2">
      <c r="A48" t="s">
        <v>33</v>
      </c>
      <c r="B48" t="s">
        <v>34</v>
      </c>
      <c r="C48" t="s">
        <v>35</v>
      </c>
      <c r="D48">
        <v>35</v>
      </c>
      <c r="E48">
        <v>12</v>
      </c>
      <c r="F48" t="s">
        <v>21</v>
      </c>
      <c r="G48" t="s">
        <v>37</v>
      </c>
      <c r="H48" s="3" t="s">
        <v>38</v>
      </c>
      <c r="I48" s="3" t="s">
        <v>23</v>
      </c>
      <c r="L48" t="s">
        <v>41</v>
      </c>
      <c r="M48" s="3"/>
      <c r="N48">
        <v>73856</v>
      </c>
      <c r="O48">
        <v>1918</v>
      </c>
      <c r="P48">
        <v>36.546346</v>
      </c>
    </row>
    <row r="49" spans="1:17" x14ac:dyDescent="0.2">
      <c r="A49" t="s">
        <v>33</v>
      </c>
      <c r="B49" t="s">
        <v>34</v>
      </c>
      <c r="C49" t="s">
        <v>35</v>
      </c>
      <c r="D49">
        <v>40</v>
      </c>
      <c r="E49">
        <v>1</v>
      </c>
      <c r="F49" t="s">
        <v>21</v>
      </c>
      <c r="G49" t="s">
        <v>37</v>
      </c>
      <c r="H49" s="3" t="s">
        <v>38</v>
      </c>
      <c r="I49" s="3" t="s">
        <v>23</v>
      </c>
      <c r="L49" t="s">
        <v>41</v>
      </c>
      <c r="M49" s="3"/>
      <c r="N49">
        <v>77693</v>
      </c>
      <c r="O49">
        <v>3878</v>
      </c>
      <c r="P49">
        <v>25.468865999999998</v>
      </c>
    </row>
    <row r="50" spans="1:17" x14ac:dyDescent="0.2">
      <c r="A50" t="s">
        <v>33</v>
      </c>
      <c r="B50" t="s">
        <v>34</v>
      </c>
      <c r="C50" t="s">
        <v>35</v>
      </c>
      <c r="D50">
        <v>54</v>
      </c>
      <c r="E50" s="3">
        <v>1</v>
      </c>
      <c r="F50" s="3" t="s">
        <v>21</v>
      </c>
      <c r="G50" t="s">
        <v>37</v>
      </c>
      <c r="H50" s="3" t="s">
        <v>38</v>
      </c>
      <c r="I50" s="3" t="s">
        <v>23</v>
      </c>
      <c r="J50" s="3"/>
      <c r="K50" s="3"/>
      <c r="L50" s="3" t="s">
        <v>41</v>
      </c>
      <c r="M50" s="3"/>
      <c r="N50" s="3">
        <v>-81886</v>
      </c>
      <c r="O50" s="3">
        <v>6082</v>
      </c>
      <c r="P50" s="3">
        <v>21.704654999999999</v>
      </c>
      <c r="Q50" s="3"/>
    </row>
    <row r="51" spans="1:17" x14ac:dyDescent="0.2">
      <c r="A51" t="s">
        <v>33</v>
      </c>
      <c r="B51" t="s">
        <v>34</v>
      </c>
      <c r="C51" t="s">
        <v>35</v>
      </c>
      <c r="D51">
        <v>10</v>
      </c>
      <c r="E51">
        <v>19</v>
      </c>
      <c r="F51" t="s">
        <v>36</v>
      </c>
      <c r="G51" t="s">
        <v>37</v>
      </c>
      <c r="H51" s="3" t="s">
        <v>38</v>
      </c>
      <c r="I51" s="3" t="s">
        <v>39</v>
      </c>
      <c r="L51" t="s">
        <v>46</v>
      </c>
      <c r="N51">
        <v>21971</v>
      </c>
      <c r="O51">
        <v>5609</v>
      </c>
      <c r="P51">
        <v>56.382786000000003</v>
      </c>
      <c r="Q51">
        <v>239.154156</v>
      </c>
    </row>
    <row r="52" spans="1:17" x14ac:dyDescent="0.2">
      <c r="A52" t="s">
        <v>33</v>
      </c>
      <c r="B52" t="s">
        <v>34</v>
      </c>
      <c r="C52" t="s">
        <v>35</v>
      </c>
      <c r="D52">
        <v>14</v>
      </c>
      <c r="E52">
        <v>18</v>
      </c>
      <c r="F52" t="s">
        <v>36</v>
      </c>
      <c r="G52" t="s">
        <v>37</v>
      </c>
      <c r="H52" s="3" t="s">
        <v>38</v>
      </c>
      <c r="I52" s="3" t="s">
        <v>39</v>
      </c>
      <c r="L52" t="s">
        <v>46</v>
      </c>
      <c r="N52">
        <v>-73305</v>
      </c>
      <c r="O52">
        <v>12647</v>
      </c>
      <c r="P52">
        <v>63.313270000000003</v>
      </c>
      <c r="Q52">
        <v>302.78852499999999</v>
      </c>
    </row>
    <row r="53" spans="1:17" x14ac:dyDescent="0.2">
      <c r="A53" t="s">
        <v>33</v>
      </c>
      <c r="B53" t="s">
        <v>34</v>
      </c>
      <c r="C53" t="s">
        <v>35</v>
      </c>
      <c r="D53">
        <v>20</v>
      </c>
      <c r="E53">
        <v>26</v>
      </c>
      <c r="F53" t="s">
        <v>36</v>
      </c>
      <c r="G53" t="s">
        <v>37</v>
      </c>
      <c r="H53" s="3" t="s">
        <v>38</v>
      </c>
      <c r="I53" s="3" t="s">
        <v>39</v>
      </c>
      <c r="L53" t="s">
        <v>46</v>
      </c>
      <c r="M53" s="3"/>
      <c r="N53">
        <v>-21837</v>
      </c>
      <c r="O53">
        <v>-5089</v>
      </c>
      <c r="P53">
        <v>68.274034</v>
      </c>
      <c r="Q53">
        <v>353.408501</v>
      </c>
    </row>
    <row r="54" spans="1:17" x14ac:dyDescent="0.2">
      <c r="A54" t="s">
        <v>33</v>
      </c>
      <c r="B54" t="s">
        <v>34</v>
      </c>
      <c r="C54" t="s">
        <v>35</v>
      </c>
      <c r="D54">
        <v>26</v>
      </c>
      <c r="E54" s="3">
        <v>28</v>
      </c>
      <c r="F54" s="3" t="s">
        <v>36</v>
      </c>
      <c r="G54" t="s">
        <v>37</v>
      </c>
      <c r="H54" s="3" t="s">
        <v>38</v>
      </c>
      <c r="I54" s="3" t="s">
        <v>39</v>
      </c>
      <c r="J54" s="3"/>
      <c r="K54" s="3"/>
      <c r="L54" s="3" t="s">
        <v>46</v>
      </c>
      <c r="M54" s="3"/>
      <c r="N54" s="3">
        <v>-75463</v>
      </c>
      <c r="O54" s="3">
        <v>-6162</v>
      </c>
      <c r="P54" s="3">
        <v>70.288964000000007</v>
      </c>
      <c r="Q54" s="3">
        <v>365.06177500000001</v>
      </c>
    </row>
    <row r="55" spans="1:17" x14ac:dyDescent="0.2">
      <c r="A55" t="s">
        <v>33</v>
      </c>
      <c r="B55" t="s">
        <v>34</v>
      </c>
      <c r="C55" t="s">
        <v>35</v>
      </c>
      <c r="D55">
        <v>35</v>
      </c>
      <c r="E55">
        <v>24</v>
      </c>
      <c r="F55" t="s">
        <v>36</v>
      </c>
      <c r="G55" t="s">
        <v>37</v>
      </c>
      <c r="H55" s="3" t="s">
        <v>38</v>
      </c>
      <c r="I55" s="3" t="s">
        <v>39</v>
      </c>
      <c r="L55" t="s">
        <v>46</v>
      </c>
      <c r="M55" s="3"/>
      <c r="N55">
        <v>23349</v>
      </c>
      <c r="O55">
        <v>-4999</v>
      </c>
      <c r="P55">
        <v>85.723585999999997</v>
      </c>
      <c r="Q55">
        <v>453.06287400000002</v>
      </c>
    </row>
    <row r="56" spans="1:17" x14ac:dyDescent="0.2">
      <c r="A56" t="s">
        <v>33</v>
      </c>
      <c r="B56" t="s">
        <v>34</v>
      </c>
      <c r="C56" t="s">
        <v>35</v>
      </c>
      <c r="D56">
        <v>10</v>
      </c>
      <c r="E56">
        <v>21</v>
      </c>
      <c r="F56" t="s">
        <v>21</v>
      </c>
      <c r="G56" t="s">
        <v>37</v>
      </c>
      <c r="H56" s="3" t="s">
        <v>38</v>
      </c>
      <c r="I56" s="3" t="s">
        <v>42</v>
      </c>
      <c r="L56" t="s">
        <v>67</v>
      </c>
      <c r="N56">
        <v>21973</v>
      </c>
      <c r="O56">
        <v>5607</v>
      </c>
      <c r="P56">
        <v>16.226589000000001</v>
      </c>
    </row>
    <row r="57" spans="1:17" x14ac:dyDescent="0.2">
      <c r="A57" t="s">
        <v>33</v>
      </c>
      <c r="B57" t="s">
        <v>34</v>
      </c>
      <c r="C57" t="s">
        <v>35</v>
      </c>
      <c r="D57">
        <v>14</v>
      </c>
      <c r="E57">
        <v>20</v>
      </c>
      <c r="F57" t="s">
        <v>21</v>
      </c>
      <c r="G57" t="s">
        <v>37</v>
      </c>
      <c r="H57" s="3" t="s">
        <v>38</v>
      </c>
      <c r="I57" s="3" t="s">
        <v>42</v>
      </c>
      <c r="L57" t="s">
        <v>68</v>
      </c>
      <c r="N57">
        <v>-73306</v>
      </c>
      <c r="O57">
        <v>12648</v>
      </c>
      <c r="P57">
        <v>21.000395999999999</v>
      </c>
    </row>
    <row r="58" spans="1:17" x14ac:dyDescent="0.2">
      <c r="A58" t="s">
        <v>33</v>
      </c>
      <c r="B58" t="s">
        <v>34</v>
      </c>
      <c r="C58" t="s">
        <v>35</v>
      </c>
      <c r="D58">
        <v>26</v>
      </c>
      <c r="E58" s="3">
        <v>30</v>
      </c>
      <c r="F58" s="3" t="s">
        <v>21</v>
      </c>
      <c r="G58" t="s">
        <v>37</v>
      </c>
      <c r="H58" s="3" t="s">
        <v>38</v>
      </c>
      <c r="I58" s="3" t="s">
        <v>42</v>
      </c>
      <c r="J58" s="3"/>
      <c r="K58" s="3"/>
      <c r="L58" s="3" t="s">
        <v>67</v>
      </c>
      <c r="M58" s="3"/>
      <c r="N58" s="3">
        <v>-75463</v>
      </c>
      <c r="O58" s="3">
        <v>-6161</v>
      </c>
      <c r="P58" s="3">
        <v>24.919965000000001</v>
      </c>
      <c r="Q58" s="3"/>
    </row>
    <row r="59" spans="1:17" x14ac:dyDescent="0.2">
      <c r="A59" t="s">
        <v>33</v>
      </c>
      <c r="B59" t="s">
        <v>34</v>
      </c>
      <c r="C59" t="s">
        <v>35</v>
      </c>
      <c r="D59">
        <v>35</v>
      </c>
      <c r="E59">
        <v>26</v>
      </c>
      <c r="F59" t="s">
        <v>21</v>
      </c>
      <c r="G59" t="s">
        <v>37</v>
      </c>
      <c r="H59" s="3" t="s">
        <v>38</v>
      </c>
      <c r="I59" s="3" t="s">
        <v>42</v>
      </c>
      <c r="L59" t="s">
        <v>67</v>
      </c>
      <c r="M59" s="3"/>
      <c r="N59">
        <v>23351</v>
      </c>
      <c r="O59">
        <v>-4999</v>
      </c>
      <c r="P59">
        <v>17.066713</v>
      </c>
    </row>
    <row r="60" spans="1:17" x14ac:dyDescent="0.2">
      <c r="A60" t="s">
        <v>33</v>
      </c>
      <c r="B60" t="s">
        <v>34</v>
      </c>
      <c r="C60" t="s">
        <v>35</v>
      </c>
      <c r="D60">
        <v>20</v>
      </c>
      <c r="E60">
        <v>28</v>
      </c>
      <c r="F60" t="s">
        <v>21</v>
      </c>
      <c r="G60" t="s">
        <v>37</v>
      </c>
      <c r="H60" s="3" t="s">
        <v>38</v>
      </c>
      <c r="I60" s="3" t="s">
        <v>42</v>
      </c>
      <c r="L60" t="s">
        <v>48</v>
      </c>
      <c r="M60" s="3"/>
      <c r="N60">
        <v>-21835</v>
      </c>
      <c r="O60">
        <v>-5089</v>
      </c>
      <c r="P60">
        <v>21.295963</v>
      </c>
    </row>
    <row r="61" spans="1:17" x14ac:dyDescent="0.2">
      <c r="A61" t="s">
        <v>33</v>
      </c>
      <c r="B61" t="s">
        <v>34</v>
      </c>
      <c r="C61" t="s">
        <v>35</v>
      </c>
      <c r="D61">
        <v>20</v>
      </c>
      <c r="E61">
        <v>29</v>
      </c>
      <c r="F61" t="s">
        <v>21</v>
      </c>
      <c r="G61" t="s">
        <v>37</v>
      </c>
      <c r="H61" s="3" t="s">
        <v>38</v>
      </c>
      <c r="I61" s="3" t="s">
        <v>44</v>
      </c>
      <c r="L61" t="s">
        <v>69</v>
      </c>
      <c r="M61" s="3"/>
      <c r="N61">
        <v>-22051</v>
      </c>
      <c r="O61">
        <v>-5100</v>
      </c>
      <c r="P61">
        <v>79.222127999999998</v>
      </c>
    </row>
    <row r="62" spans="1:17" x14ac:dyDescent="0.2">
      <c r="A62" t="s">
        <v>33</v>
      </c>
      <c r="B62" t="s">
        <v>34</v>
      </c>
      <c r="C62" t="s">
        <v>35</v>
      </c>
      <c r="D62">
        <v>10</v>
      </c>
      <c r="E62">
        <v>22</v>
      </c>
      <c r="F62" t="s">
        <v>21</v>
      </c>
      <c r="G62" t="s">
        <v>37</v>
      </c>
      <c r="H62" s="3" t="s">
        <v>38</v>
      </c>
      <c r="I62" s="3" t="s">
        <v>44</v>
      </c>
      <c r="L62" t="s">
        <v>49</v>
      </c>
      <c r="N62">
        <v>21758</v>
      </c>
      <c r="O62">
        <v>5608</v>
      </c>
      <c r="P62">
        <v>81.187728000000007</v>
      </c>
    </row>
    <row r="63" spans="1:17" x14ac:dyDescent="0.2">
      <c r="A63" t="s">
        <v>33</v>
      </c>
      <c r="B63" t="s">
        <v>34</v>
      </c>
      <c r="C63" t="s">
        <v>35</v>
      </c>
      <c r="D63">
        <v>14</v>
      </c>
      <c r="E63">
        <v>21</v>
      </c>
      <c r="F63" t="s">
        <v>21</v>
      </c>
      <c r="G63" t="s">
        <v>37</v>
      </c>
      <c r="H63" s="3" t="s">
        <v>38</v>
      </c>
      <c r="I63" s="3" t="s">
        <v>44</v>
      </c>
      <c r="L63" t="s">
        <v>49</v>
      </c>
      <c r="N63">
        <v>-73605</v>
      </c>
      <c r="O63">
        <v>12743</v>
      </c>
      <c r="P63">
        <v>121.90759199999999</v>
      </c>
    </row>
    <row r="64" spans="1:17" x14ac:dyDescent="0.2">
      <c r="A64" t="s">
        <v>33</v>
      </c>
      <c r="B64" t="s">
        <v>34</v>
      </c>
      <c r="C64" t="s">
        <v>35</v>
      </c>
      <c r="D64">
        <v>35</v>
      </c>
      <c r="E64">
        <v>27</v>
      </c>
      <c r="F64" t="s">
        <v>21</v>
      </c>
      <c r="G64" t="s">
        <v>37</v>
      </c>
      <c r="H64" s="3" t="s">
        <v>38</v>
      </c>
      <c r="I64" s="3" t="s">
        <v>44</v>
      </c>
      <c r="L64" t="s">
        <v>49</v>
      </c>
      <c r="M64" s="3"/>
      <c r="N64">
        <v>23127</v>
      </c>
      <c r="O64">
        <v>-5005</v>
      </c>
      <c r="P64">
        <v>83.112657999999996</v>
      </c>
    </row>
    <row r="65" spans="1:17" x14ac:dyDescent="0.2">
      <c r="A65" t="s">
        <v>33</v>
      </c>
      <c r="B65" t="s">
        <v>34</v>
      </c>
      <c r="C65" t="s">
        <v>35</v>
      </c>
      <c r="D65">
        <v>26</v>
      </c>
      <c r="E65" s="3">
        <v>31</v>
      </c>
      <c r="F65" s="3" t="s">
        <v>21</v>
      </c>
      <c r="G65" t="s">
        <v>37</v>
      </c>
      <c r="H65" s="3" t="s">
        <v>38</v>
      </c>
      <c r="I65" s="3" t="s">
        <v>44</v>
      </c>
      <c r="J65" s="3"/>
      <c r="K65" s="3"/>
      <c r="L65" s="3" t="s">
        <v>70</v>
      </c>
      <c r="M65" s="3"/>
      <c r="N65" s="3">
        <v>-75726</v>
      </c>
      <c r="O65" s="3">
        <v>-6268</v>
      </c>
      <c r="P65" s="3">
        <v>105.797028</v>
      </c>
      <c r="Q65" s="3"/>
    </row>
    <row r="66" spans="1:17" x14ac:dyDescent="0.2">
      <c r="A66" t="s">
        <v>33</v>
      </c>
      <c r="B66" t="s">
        <v>34</v>
      </c>
      <c r="C66" t="s">
        <v>35</v>
      </c>
      <c r="D66">
        <v>20</v>
      </c>
      <c r="E66">
        <v>27</v>
      </c>
      <c r="F66" t="s">
        <v>21</v>
      </c>
      <c r="G66" t="s">
        <v>37</v>
      </c>
      <c r="H66" s="3" t="s">
        <v>38</v>
      </c>
      <c r="I66" s="3" t="s">
        <v>23</v>
      </c>
      <c r="L66" t="s">
        <v>71</v>
      </c>
      <c r="M66" s="3"/>
      <c r="N66">
        <v>-21835</v>
      </c>
      <c r="O66">
        <v>-5092</v>
      </c>
      <c r="P66">
        <v>17.915137999999999</v>
      </c>
    </row>
    <row r="67" spans="1:17" x14ac:dyDescent="0.2">
      <c r="A67" t="s">
        <v>33</v>
      </c>
      <c r="B67" t="s">
        <v>34</v>
      </c>
      <c r="C67" t="s">
        <v>35</v>
      </c>
      <c r="D67">
        <v>10</v>
      </c>
      <c r="E67">
        <v>20</v>
      </c>
      <c r="F67" t="s">
        <v>21</v>
      </c>
      <c r="G67" t="s">
        <v>37</v>
      </c>
      <c r="H67" s="3" t="s">
        <v>38</v>
      </c>
      <c r="I67" s="3" t="s">
        <v>23</v>
      </c>
      <c r="L67" t="s">
        <v>47</v>
      </c>
      <c r="N67">
        <v>21976</v>
      </c>
      <c r="O67">
        <v>5610</v>
      </c>
      <c r="P67">
        <v>15.672746</v>
      </c>
    </row>
    <row r="68" spans="1:17" x14ac:dyDescent="0.2">
      <c r="A68" t="s">
        <v>33</v>
      </c>
      <c r="B68" t="s">
        <v>34</v>
      </c>
      <c r="C68" t="s">
        <v>35</v>
      </c>
      <c r="D68">
        <v>14</v>
      </c>
      <c r="E68">
        <v>19</v>
      </c>
      <c r="F68" t="s">
        <v>21</v>
      </c>
      <c r="G68" t="s">
        <v>37</v>
      </c>
      <c r="H68" s="3" t="s">
        <v>38</v>
      </c>
      <c r="I68" s="3" t="s">
        <v>23</v>
      </c>
      <c r="L68" t="s">
        <v>47</v>
      </c>
      <c r="N68">
        <v>-73304</v>
      </c>
      <c r="O68">
        <v>12647</v>
      </c>
      <c r="P68">
        <v>17.677038</v>
      </c>
    </row>
    <row r="69" spans="1:17" x14ac:dyDescent="0.2">
      <c r="A69" t="s">
        <v>33</v>
      </c>
      <c r="B69" t="s">
        <v>34</v>
      </c>
      <c r="C69" t="s">
        <v>35</v>
      </c>
      <c r="D69">
        <v>26</v>
      </c>
      <c r="E69" s="3">
        <v>29</v>
      </c>
      <c r="F69" s="3" t="s">
        <v>21</v>
      </c>
      <c r="G69" t="s">
        <v>37</v>
      </c>
      <c r="H69" s="3" t="s">
        <v>38</v>
      </c>
      <c r="I69" s="3" t="s">
        <v>23</v>
      </c>
      <c r="J69" s="3"/>
      <c r="K69" s="3"/>
      <c r="L69" s="3" t="s">
        <v>47</v>
      </c>
      <c r="M69" s="3"/>
      <c r="N69" s="3">
        <v>-75464</v>
      </c>
      <c r="O69" s="3">
        <v>-6160</v>
      </c>
      <c r="P69" s="3">
        <v>19.716094999999999</v>
      </c>
      <c r="Q69" s="3"/>
    </row>
    <row r="70" spans="1:17" x14ac:dyDescent="0.2">
      <c r="A70" t="s">
        <v>33</v>
      </c>
      <c r="B70" t="s">
        <v>34</v>
      </c>
      <c r="C70" t="s">
        <v>35</v>
      </c>
      <c r="D70">
        <v>35</v>
      </c>
      <c r="E70">
        <v>25</v>
      </c>
      <c r="F70" t="s">
        <v>21</v>
      </c>
      <c r="G70" t="s">
        <v>37</v>
      </c>
      <c r="H70" s="3" t="s">
        <v>38</v>
      </c>
      <c r="I70" s="3" t="s">
        <v>23</v>
      </c>
      <c r="L70" t="s">
        <v>47</v>
      </c>
      <c r="M70" s="3"/>
      <c r="N70">
        <v>23350</v>
      </c>
      <c r="O70">
        <v>-5002</v>
      </c>
      <c r="P70">
        <v>32.333120999999998</v>
      </c>
    </row>
    <row r="71" spans="1:17" x14ac:dyDescent="0.2">
      <c r="A71" t="s">
        <v>33</v>
      </c>
      <c r="B71" t="s">
        <v>34</v>
      </c>
      <c r="C71" t="s">
        <v>35</v>
      </c>
      <c r="D71">
        <v>10</v>
      </c>
      <c r="E71">
        <v>15</v>
      </c>
      <c r="F71" t="s">
        <v>36</v>
      </c>
      <c r="G71" t="s">
        <v>37</v>
      </c>
      <c r="H71" s="3" t="s">
        <v>38</v>
      </c>
      <c r="I71" s="3" t="s">
        <v>39</v>
      </c>
      <c r="L71" t="s">
        <v>72</v>
      </c>
      <c r="M71" s="3" t="s">
        <v>73</v>
      </c>
      <c r="N71">
        <v>21980</v>
      </c>
      <c r="O71">
        <v>6333</v>
      </c>
      <c r="P71">
        <v>75.816952999999998</v>
      </c>
      <c r="Q71">
        <v>379.615026</v>
      </c>
    </row>
    <row r="72" spans="1:17" x14ac:dyDescent="0.2">
      <c r="A72" t="s">
        <v>33</v>
      </c>
      <c r="B72" t="s">
        <v>34</v>
      </c>
      <c r="C72" t="s">
        <v>35</v>
      </c>
      <c r="D72">
        <v>14</v>
      </c>
      <c r="E72">
        <v>33</v>
      </c>
      <c r="F72" t="s">
        <v>36</v>
      </c>
      <c r="G72" t="s">
        <v>37</v>
      </c>
      <c r="H72" s="3" t="s">
        <v>38</v>
      </c>
      <c r="I72" s="3" t="s">
        <v>39</v>
      </c>
      <c r="L72" t="s">
        <v>72</v>
      </c>
      <c r="M72" s="3"/>
      <c r="N72">
        <v>-24385</v>
      </c>
      <c r="O72">
        <v>7338</v>
      </c>
      <c r="P72">
        <v>69.665225000000007</v>
      </c>
      <c r="Q72">
        <v>365.97039999999998</v>
      </c>
    </row>
    <row r="73" spans="1:17" x14ac:dyDescent="0.2">
      <c r="A73" t="s">
        <v>33</v>
      </c>
      <c r="B73" t="s">
        <v>34</v>
      </c>
      <c r="C73" t="s">
        <v>35</v>
      </c>
      <c r="D73">
        <v>26</v>
      </c>
      <c r="E73" s="3">
        <v>32</v>
      </c>
      <c r="F73" s="3" t="s">
        <v>36</v>
      </c>
      <c r="G73" t="s">
        <v>37</v>
      </c>
      <c r="H73" s="3" t="s">
        <v>38</v>
      </c>
      <c r="I73" s="3" t="s">
        <v>39</v>
      </c>
      <c r="J73" s="3"/>
      <c r="K73" s="3"/>
      <c r="L73" s="3" t="s">
        <v>72</v>
      </c>
      <c r="M73" s="3"/>
      <c r="N73" s="3">
        <v>-75544</v>
      </c>
      <c r="O73" s="3">
        <v>-5698</v>
      </c>
      <c r="P73" s="3">
        <v>122.683615</v>
      </c>
      <c r="Q73" s="3">
        <v>739.54754800000001</v>
      </c>
    </row>
    <row r="74" spans="1:17" x14ac:dyDescent="0.2">
      <c r="A74" t="s">
        <v>33</v>
      </c>
      <c r="B74" t="s">
        <v>34</v>
      </c>
      <c r="C74" t="s">
        <v>35</v>
      </c>
      <c r="D74">
        <v>35</v>
      </c>
      <c r="E74">
        <v>28</v>
      </c>
      <c r="F74" t="s">
        <v>36</v>
      </c>
      <c r="G74" t="s">
        <v>37</v>
      </c>
      <c r="H74" s="3" t="s">
        <v>38</v>
      </c>
      <c r="I74" s="3" t="s">
        <v>39</v>
      </c>
      <c r="L74" t="s">
        <v>72</v>
      </c>
      <c r="M74" s="3"/>
      <c r="N74">
        <v>23142</v>
      </c>
      <c r="O74">
        <v>-4065</v>
      </c>
      <c r="P74">
        <v>80.459316000000001</v>
      </c>
      <c r="Q74">
        <v>457.50003500000003</v>
      </c>
    </row>
    <row r="75" spans="1:17" x14ac:dyDescent="0.2">
      <c r="A75" t="s">
        <v>33</v>
      </c>
      <c r="B75" t="s">
        <v>34</v>
      </c>
      <c r="C75" t="s">
        <v>35</v>
      </c>
      <c r="D75">
        <v>14</v>
      </c>
      <c r="E75">
        <v>35</v>
      </c>
      <c r="F75" t="s">
        <v>21</v>
      </c>
      <c r="G75" t="s">
        <v>37</v>
      </c>
      <c r="H75" s="3" t="s">
        <v>38</v>
      </c>
      <c r="I75" s="3" t="s">
        <v>42</v>
      </c>
      <c r="L75" t="s">
        <v>74</v>
      </c>
      <c r="M75" s="3"/>
      <c r="N75">
        <v>-24383</v>
      </c>
      <c r="O75">
        <v>7334</v>
      </c>
      <c r="P75">
        <v>20.509378999999999</v>
      </c>
    </row>
    <row r="76" spans="1:17" x14ac:dyDescent="0.2">
      <c r="A76" t="s">
        <v>33</v>
      </c>
      <c r="B76" t="s">
        <v>34</v>
      </c>
      <c r="C76" t="s">
        <v>35</v>
      </c>
      <c r="D76">
        <v>26</v>
      </c>
      <c r="E76" s="3">
        <v>34</v>
      </c>
      <c r="F76" s="3" t="s">
        <v>21</v>
      </c>
      <c r="G76" t="s">
        <v>37</v>
      </c>
      <c r="H76" s="3" t="s">
        <v>38</v>
      </c>
      <c r="I76" s="3" t="s">
        <v>42</v>
      </c>
      <c r="J76" s="3"/>
      <c r="K76" s="3"/>
      <c r="L76" s="3" t="s">
        <v>74</v>
      </c>
      <c r="M76" s="3"/>
      <c r="N76" s="3">
        <v>-75551</v>
      </c>
      <c r="O76" s="3">
        <v>-5709</v>
      </c>
      <c r="P76" s="3">
        <v>15.9076</v>
      </c>
      <c r="Q76" s="3"/>
    </row>
    <row r="77" spans="1:17" x14ac:dyDescent="0.2">
      <c r="A77" t="s">
        <v>33</v>
      </c>
      <c r="B77" t="s">
        <v>34</v>
      </c>
      <c r="C77" t="s">
        <v>35</v>
      </c>
      <c r="D77">
        <v>35</v>
      </c>
      <c r="E77">
        <v>30</v>
      </c>
      <c r="F77" t="s">
        <v>21</v>
      </c>
      <c r="G77" t="s">
        <v>37</v>
      </c>
      <c r="H77" s="3" t="s">
        <v>38</v>
      </c>
      <c r="I77" s="3" t="s">
        <v>42</v>
      </c>
      <c r="L77" t="s">
        <v>74</v>
      </c>
      <c r="M77" s="3"/>
      <c r="N77">
        <v>23135</v>
      </c>
      <c r="O77">
        <v>-4063</v>
      </c>
      <c r="P77">
        <v>15.793433</v>
      </c>
    </row>
    <row r="78" spans="1:17" x14ac:dyDescent="0.2">
      <c r="A78" t="s">
        <v>33</v>
      </c>
      <c r="B78" t="s">
        <v>34</v>
      </c>
      <c r="C78" t="s">
        <v>35</v>
      </c>
      <c r="D78">
        <v>30</v>
      </c>
      <c r="E78">
        <v>32</v>
      </c>
      <c r="F78" t="s">
        <v>36</v>
      </c>
      <c r="G78" t="s">
        <v>37</v>
      </c>
      <c r="H78" s="3" t="s">
        <v>38</v>
      </c>
      <c r="I78" s="3" t="s">
        <v>39</v>
      </c>
      <c r="L78" t="s">
        <v>72</v>
      </c>
      <c r="M78" s="3" t="s">
        <v>75</v>
      </c>
      <c r="N78">
        <v>20222</v>
      </c>
      <c r="O78">
        <v>6165</v>
      </c>
      <c r="P78">
        <v>86.739265000000003</v>
      </c>
      <c r="Q78">
        <v>508.84015599999998</v>
      </c>
    </row>
    <row r="79" spans="1:17" x14ac:dyDescent="0.2">
      <c r="A79" t="s">
        <v>33</v>
      </c>
      <c r="B79" t="s">
        <v>34</v>
      </c>
      <c r="C79" t="s">
        <v>35</v>
      </c>
      <c r="D79">
        <v>10</v>
      </c>
      <c r="E79">
        <v>18</v>
      </c>
      <c r="F79" t="s">
        <v>21</v>
      </c>
      <c r="G79" t="s">
        <v>37</v>
      </c>
      <c r="H79" s="3" t="s">
        <v>38</v>
      </c>
      <c r="I79" s="3" t="s">
        <v>44</v>
      </c>
      <c r="L79" t="s">
        <v>76</v>
      </c>
      <c r="N79">
        <v>21783</v>
      </c>
      <c r="O79">
        <v>6311</v>
      </c>
      <c r="P79">
        <v>72.958329000000006</v>
      </c>
    </row>
    <row r="80" spans="1:17" x14ac:dyDescent="0.2">
      <c r="A80" t="s">
        <v>33</v>
      </c>
      <c r="B80" t="s">
        <v>34</v>
      </c>
      <c r="C80" t="s">
        <v>35</v>
      </c>
      <c r="D80">
        <v>14</v>
      </c>
      <c r="E80">
        <v>36</v>
      </c>
      <c r="F80" t="s">
        <v>21</v>
      </c>
      <c r="G80" t="s">
        <v>37</v>
      </c>
      <c r="H80" s="3" t="s">
        <v>38</v>
      </c>
      <c r="I80" s="3" t="s">
        <v>44</v>
      </c>
      <c r="L80" t="s">
        <v>76</v>
      </c>
      <c r="M80" s="3"/>
      <c r="N80">
        <v>-24597</v>
      </c>
      <c r="O80">
        <v>7331</v>
      </c>
      <c r="P80">
        <v>76.232686000000001</v>
      </c>
    </row>
    <row r="81" spans="1:17" x14ac:dyDescent="0.2">
      <c r="A81" t="s">
        <v>33</v>
      </c>
      <c r="B81" t="s">
        <v>34</v>
      </c>
      <c r="C81" t="s">
        <v>35</v>
      </c>
      <c r="D81">
        <v>26</v>
      </c>
      <c r="E81" s="3">
        <v>35</v>
      </c>
      <c r="F81" s="3" t="s">
        <v>21</v>
      </c>
      <c r="G81" t="s">
        <v>37</v>
      </c>
      <c r="H81" s="3" t="s">
        <v>38</v>
      </c>
      <c r="I81" s="3" t="s">
        <v>44</v>
      </c>
      <c r="J81" s="3"/>
      <c r="K81" s="3"/>
      <c r="L81" s="3" t="s">
        <v>76</v>
      </c>
      <c r="M81" s="3"/>
      <c r="N81" s="3">
        <v>-75860</v>
      </c>
      <c r="O81" s="3">
        <v>-5707</v>
      </c>
      <c r="P81" s="3">
        <v>107.06627400000001</v>
      </c>
      <c r="Q81" s="3"/>
    </row>
    <row r="82" spans="1:17" x14ac:dyDescent="0.2">
      <c r="A82" t="s">
        <v>33</v>
      </c>
      <c r="B82" t="s">
        <v>34</v>
      </c>
      <c r="C82" t="s">
        <v>35</v>
      </c>
      <c r="D82">
        <v>30</v>
      </c>
      <c r="E82">
        <v>33</v>
      </c>
      <c r="F82" t="s">
        <v>21</v>
      </c>
      <c r="G82" t="s">
        <v>37</v>
      </c>
      <c r="H82" s="3" t="s">
        <v>38</v>
      </c>
      <c r="I82" s="3" t="s">
        <v>23</v>
      </c>
      <c r="L82" t="s">
        <v>77</v>
      </c>
      <c r="M82" s="3"/>
      <c r="N82">
        <v>20219</v>
      </c>
      <c r="O82">
        <v>6163</v>
      </c>
      <c r="P82">
        <v>33.033194000000002</v>
      </c>
    </row>
    <row r="83" spans="1:17" x14ac:dyDescent="0.2">
      <c r="A83" t="s">
        <v>33</v>
      </c>
      <c r="B83" t="s">
        <v>34</v>
      </c>
      <c r="C83" t="s">
        <v>35</v>
      </c>
      <c r="D83">
        <v>35</v>
      </c>
      <c r="E83">
        <v>31</v>
      </c>
      <c r="F83" t="s">
        <v>21</v>
      </c>
      <c r="G83" t="s">
        <v>37</v>
      </c>
      <c r="H83" s="3" t="s">
        <v>38</v>
      </c>
      <c r="I83" s="3" t="s">
        <v>44</v>
      </c>
      <c r="L83" t="s">
        <v>76</v>
      </c>
      <c r="M83" s="3"/>
      <c r="N83">
        <v>22936</v>
      </c>
      <c r="O83">
        <v>-4017</v>
      </c>
      <c r="P83">
        <v>67.489491000000001</v>
      </c>
    </row>
    <row r="84" spans="1:17" x14ac:dyDescent="0.2">
      <c r="A84" t="s">
        <v>33</v>
      </c>
      <c r="B84" t="s">
        <v>34</v>
      </c>
      <c r="C84" t="s">
        <v>35</v>
      </c>
      <c r="D84">
        <v>30</v>
      </c>
      <c r="E84">
        <v>34</v>
      </c>
      <c r="F84" t="s">
        <v>21</v>
      </c>
      <c r="G84" t="s">
        <v>37</v>
      </c>
      <c r="H84" s="3" t="s">
        <v>38</v>
      </c>
      <c r="I84" s="3" t="s">
        <v>42</v>
      </c>
      <c r="L84" t="s">
        <v>78</v>
      </c>
      <c r="M84" s="3"/>
      <c r="N84">
        <v>20223</v>
      </c>
      <c r="O84">
        <v>6163</v>
      </c>
      <c r="P84">
        <v>17.657969000000001</v>
      </c>
    </row>
    <row r="85" spans="1:17" x14ac:dyDescent="0.2">
      <c r="A85" t="s">
        <v>33</v>
      </c>
      <c r="B85" t="s">
        <v>34</v>
      </c>
      <c r="C85" t="s">
        <v>35</v>
      </c>
      <c r="D85">
        <v>14</v>
      </c>
      <c r="E85">
        <v>34</v>
      </c>
      <c r="F85" t="s">
        <v>21</v>
      </c>
      <c r="G85" t="s">
        <v>37</v>
      </c>
      <c r="H85" s="3" t="s">
        <v>38</v>
      </c>
      <c r="I85" s="3" t="s">
        <v>23</v>
      </c>
      <c r="L85" t="s">
        <v>79</v>
      </c>
      <c r="M85" s="3"/>
      <c r="N85">
        <v>-24388</v>
      </c>
      <c r="O85">
        <v>7341</v>
      </c>
      <c r="P85">
        <v>21.252217999999999</v>
      </c>
    </row>
    <row r="86" spans="1:17" x14ac:dyDescent="0.2">
      <c r="A86" t="s">
        <v>33</v>
      </c>
      <c r="B86" t="s">
        <v>34</v>
      </c>
      <c r="C86" t="s">
        <v>35</v>
      </c>
      <c r="D86">
        <v>26</v>
      </c>
      <c r="E86" s="3">
        <v>33</v>
      </c>
      <c r="F86" s="3" t="s">
        <v>21</v>
      </c>
      <c r="G86" t="s">
        <v>37</v>
      </c>
      <c r="H86" s="3" t="s">
        <v>38</v>
      </c>
      <c r="I86" s="3" t="s">
        <v>23</v>
      </c>
      <c r="J86" s="3"/>
      <c r="K86" s="3"/>
      <c r="L86" s="3" t="s">
        <v>80</v>
      </c>
      <c r="M86" s="3"/>
      <c r="N86" s="3">
        <v>-75543</v>
      </c>
      <c r="O86" s="3">
        <v>-5698</v>
      </c>
      <c r="P86" s="3">
        <v>52.343710000000002</v>
      </c>
      <c r="Q86" s="3"/>
    </row>
    <row r="87" spans="1:17" x14ac:dyDescent="0.2">
      <c r="A87" t="s">
        <v>33</v>
      </c>
      <c r="B87" t="s">
        <v>34</v>
      </c>
      <c r="C87" t="s">
        <v>35</v>
      </c>
      <c r="D87">
        <v>35</v>
      </c>
      <c r="E87">
        <v>29</v>
      </c>
      <c r="F87" t="s">
        <v>21</v>
      </c>
      <c r="G87" t="s">
        <v>37</v>
      </c>
      <c r="H87" s="3" t="s">
        <v>38</v>
      </c>
      <c r="I87" s="3" t="s">
        <v>23</v>
      </c>
      <c r="L87" t="s">
        <v>80</v>
      </c>
      <c r="M87" s="3"/>
      <c r="N87">
        <v>23146</v>
      </c>
      <c r="O87">
        <v>-4069</v>
      </c>
      <c r="P87">
        <v>28.276330000000002</v>
      </c>
    </row>
    <row r="88" spans="1:17" x14ac:dyDescent="0.2">
      <c r="A88" t="s">
        <v>33</v>
      </c>
      <c r="B88" t="s">
        <v>34</v>
      </c>
      <c r="C88" t="s">
        <v>35</v>
      </c>
      <c r="D88">
        <v>10</v>
      </c>
      <c r="E88">
        <v>23</v>
      </c>
      <c r="F88" t="s">
        <v>36</v>
      </c>
      <c r="G88" t="s">
        <v>37</v>
      </c>
      <c r="H88" s="3" t="s">
        <v>38</v>
      </c>
      <c r="I88" s="3" t="s">
        <v>39</v>
      </c>
      <c r="L88" t="s">
        <v>81</v>
      </c>
      <c r="N88">
        <v>22343</v>
      </c>
      <c r="O88">
        <v>-3709</v>
      </c>
      <c r="P88">
        <v>95.700280000000006</v>
      </c>
      <c r="Q88">
        <v>696.436599</v>
      </c>
    </row>
    <row r="89" spans="1:17" x14ac:dyDescent="0.2">
      <c r="A89" t="s">
        <v>33</v>
      </c>
      <c r="B89" t="s">
        <v>34</v>
      </c>
      <c r="C89" t="s">
        <v>35</v>
      </c>
      <c r="D89">
        <v>26</v>
      </c>
      <c r="E89" s="3">
        <v>36</v>
      </c>
      <c r="F89" s="3" t="s">
        <v>36</v>
      </c>
      <c r="G89" t="s">
        <v>37</v>
      </c>
      <c r="H89" s="3" t="s">
        <v>38</v>
      </c>
      <c r="I89" s="3" t="s">
        <v>39</v>
      </c>
      <c r="J89" s="3"/>
      <c r="K89" s="3"/>
      <c r="L89" s="3" t="s">
        <v>81</v>
      </c>
      <c r="M89" s="3"/>
      <c r="N89" s="3">
        <v>21476</v>
      </c>
      <c r="O89" s="3">
        <v>9468</v>
      </c>
      <c r="P89" s="3">
        <v>86.979363000000006</v>
      </c>
      <c r="Q89" s="3">
        <v>555.93397000000004</v>
      </c>
    </row>
    <row r="90" spans="1:17" x14ac:dyDescent="0.2">
      <c r="A90" t="s">
        <v>33</v>
      </c>
      <c r="B90" t="s">
        <v>34</v>
      </c>
      <c r="C90" t="s">
        <v>35</v>
      </c>
      <c r="D90">
        <v>30</v>
      </c>
      <c r="E90">
        <v>35</v>
      </c>
      <c r="F90" t="s">
        <v>21</v>
      </c>
      <c r="G90" t="s">
        <v>37</v>
      </c>
      <c r="H90" s="3" t="s">
        <v>38</v>
      </c>
      <c r="I90" s="3" t="s">
        <v>44</v>
      </c>
      <c r="L90" t="s">
        <v>76</v>
      </c>
      <c r="M90" s="3"/>
      <c r="N90">
        <v>19992</v>
      </c>
      <c r="O90">
        <v>6069</v>
      </c>
      <c r="P90">
        <v>90.660326999999995</v>
      </c>
    </row>
    <row r="91" spans="1:17" x14ac:dyDescent="0.2">
      <c r="A91" t="s">
        <v>33</v>
      </c>
      <c r="B91" t="s">
        <v>34</v>
      </c>
      <c r="C91" t="s">
        <v>35</v>
      </c>
      <c r="D91">
        <v>10</v>
      </c>
      <c r="E91">
        <v>26</v>
      </c>
      <c r="F91" t="s">
        <v>21</v>
      </c>
      <c r="G91" t="s">
        <v>37</v>
      </c>
      <c r="H91" s="3" t="s">
        <v>38</v>
      </c>
      <c r="I91" s="3" t="s">
        <v>42</v>
      </c>
      <c r="L91" t="s">
        <v>82</v>
      </c>
      <c r="N91">
        <v>22342</v>
      </c>
      <c r="O91">
        <v>-3694</v>
      </c>
      <c r="P91">
        <v>27.260399</v>
      </c>
    </row>
    <row r="92" spans="1:17" x14ac:dyDescent="0.2">
      <c r="A92" t="s">
        <v>33</v>
      </c>
      <c r="B92" t="s">
        <v>34</v>
      </c>
      <c r="C92" t="s">
        <v>35</v>
      </c>
      <c r="D92">
        <v>26</v>
      </c>
      <c r="E92" s="3">
        <v>38</v>
      </c>
      <c r="F92" s="3" t="s">
        <v>21</v>
      </c>
      <c r="G92" t="s">
        <v>37</v>
      </c>
      <c r="H92" s="3" t="s">
        <v>38</v>
      </c>
      <c r="I92" s="3" t="s">
        <v>42</v>
      </c>
      <c r="J92" s="3"/>
      <c r="K92" s="3"/>
      <c r="L92" s="3" t="s">
        <v>82</v>
      </c>
      <c r="M92" s="3"/>
      <c r="N92" s="3">
        <v>21475</v>
      </c>
      <c r="O92" s="3">
        <v>9470</v>
      </c>
      <c r="P92" s="3">
        <v>24.626504000000001</v>
      </c>
      <c r="Q92" s="3"/>
    </row>
    <row r="93" spans="1:17" x14ac:dyDescent="0.2">
      <c r="A93" t="s">
        <v>33</v>
      </c>
      <c r="B93" t="s">
        <v>34</v>
      </c>
      <c r="C93" t="s">
        <v>35</v>
      </c>
      <c r="D93">
        <v>30</v>
      </c>
      <c r="E93">
        <v>36</v>
      </c>
      <c r="F93" t="s">
        <v>36</v>
      </c>
      <c r="G93" t="s">
        <v>37</v>
      </c>
      <c r="H93" s="3" t="s">
        <v>38</v>
      </c>
      <c r="I93" s="3" t="s">
        <v>42</v>
      </c>
      <c r="L93" t="s">
        <v>81</v>
      </c>
      <c r="M93" s="3"/>
      <c r="N93">
        <v>69846</v>
      </c>
      <c r="O93">
        <v>8375</v>
      </c>
      <c r="P93">
        <v>73.964579999999998</v>
      </c>
      <c r="Q93">
        <v>353.16771399999999</v>
      </c>
    </row>
    <row r="94" spans="1:17" x14ac:dyDescent="0.2">
      <c r="A94" t="s">
        <v>33</v>
      </c>
      <c r="B94" t="s">
        <v>34</v>
      </c>
      <c r="C94" t="s">
        <v>35</v>
      </c>
      <c r="D94">
        <v>10</v>
      </c>
      <c r="E94">
        <v>27</v>
      </c>
      <c r="F94" t="s">
        <v>21</v>
      </c>
      <c r="G94" t="s">
        <v>37</v>
      </c>
      <c r="H94" s="3" t="s">
        <v>38</v>
      </c>
      <c r="I94" s="3" t="s">
        <v>44</v>
      </c>
      <c r="L94" t="s">
        <v>83</v>
      </c>
      <c r="N94">
        <v>22019</v>
      </c>
      <c r="O94">
        <v>-3683</v>
      </c>
      <c r="P94">
        <v>118.89337</v>
      </c>
    </row>
    <row r="95" spans="1:17" x14ac:dyDescent="0.2">
      <c r="A95" t="s">
        <v>33</v>
      </c>
      <c r="B95" t="s">
        <v>34</v>
      </c>
      <c r="C95" t="s">
        <v>35</v>
      </c>
      <c r="D95">
        <v>26</v>
      </c>
      <c r="E95" s="3">
        <v>39</v>
      </c>
      <c r="F95" s="3" t="s">
        <v>21</v>
      </c>
      <c r="G95" t="s">
        <v>37</v>
      </c>
      <c r="H95" s="3" t="s">
        <v>38</v>
      </c>
      <c r="I95" s="3" t="s">
        <v>44</v>
      </c>
      <c r="J95" s="3"/>
      <c r="K95" s="3"/>
      <c r="L95" s="3" t="s">
        <v>83</v>
      </c>
      <c r="M95" s="3"/>
      <c r="N95" s="3">
        <v>21154</v>
      </c>
      <c r="O95" s="3">
        <v>9472</v>
      </c>
      <c r="P95" s="3">
        <v>123.611589</v>
      </c>
      <c r="Q95" s="3"/>
    </row>
    <row r="96" spans="1:17" x14ac:dyDescent="0.2">
      <c r="A96" t="s">
        <v>33</v>
      </c>
      <c r="B96" t="s">
        <v>34</v>
      </c>
      <c r="C96" t="s">
        <v>35</v>
      </c>
      <c r="D96">
        <v>30</v>
      </c>
      <c r="E96">
        <v>37</v>
      </c>
      <c r="F96" t="s">
        <v>21</v>
      </c>
      <c r="G96" t="s">
        <v>37</v>
      </c>
      <c r="H96" s="3" t="s">
        <v>38</v>
      </c>
      <c r="I96" s="3" t="s">
        <v>23</v>
      </c>
      <c r="L96" t="s">
        <v>84</v>
      </c>
      <c r="M96" s="3"/>
      <c r="N96">
        <v>69840</v>
      </c>
      <c r="O96">
        <v>8374</v>
      </c>
      <c r="P96">
        <v>26.623809000000001</v>
      </c>
    </row>
    <row r="97" spans="1:17" x14ac:dyDescent="0.2">
      <c r="A97" t="s">
        <v>33</v>
      </c>
      <c r="B97" t="s">
        <v>34</v>
      </c>
      <c r="C97" t="s">
        <v>35</v>
      </c>
      <c r="D97">
        <v>10</v>
      </c>
      <c r="E97">
        <v>25</v>
      </c>
      <c r="F97" t="s">
        <v>21</v>
      </c>
      <c r="G97" t="s">
        <v>37</v>
      </c>
      <c r="H97" s="3" t="s">
        <v>38</v>
      </c>
      <c r="I97" s="3" t="s">
        <v>23</v>
      </c>
      <c r="L97" t="s">
        <v>84</v>
      </c>
      <c r="N97">
        <v>22351</v>
      </c>
      <c r="O97">
        <v>-3710</v>
      </c>
      <c r="P97">
        <v>32.590186000000003</v>
      </c>
    </row>
    <row r="98" spans="1:17" x14ac:dyDescent="0.2">
      <c r="A98" t="s">
        <v>33</v>
      </c>
      <c r="B98" t="s">
        <v>34</v>
      </c>
      <c r="C98" t="s">
        <v>35</v>
      </c>
      <c r="D98">
        <v>26</v>
      </c>
      <c r="E98" s="3">
        <v>37</v>
      </c>
      <c r="F98" s="3" t="s">
        <v>21</v>
      </c>
      <c r="G98" t="s">
        <v>37</v>
      </c>
      <c r="H98" s="3" t="s">
        <v>38</v>
      </c>
      <c r="I98" s="3" t="s">
        <v>23</v>
      </c>
      <c r="J98" s="3"/>
      <c r="K98" s="3"/>
      <c r="L98" s="3" t="s">
        <v>84</v>
      </c>
      <c r="M98" s="3"/>
      <c r="N98" s="3">
        <v>21484</v>
      </c>
      <c r="O98" s="3">
        <v>9465</v>
      </c>
      <c r="P98" s="3">
        <v>29.392773999999999</v>
      </c>
      <c r="Q98" s="3"/>
    </row>
    <row r="99" spans="1:17" x14ac:dyDescent="0.2">
      <c r="A99" t="s">
        <v>33</v>
      </c>
      <c r="B99" t="s">
        <v>34</v>
      </c>
      <c r="C99" t="s">
        <v>35</v>
      </c>
      <c r="D99">
        <v>30</v>
      </c>
      <c r="E99">
        <v>38</v>
      </c>
      <c r="F99" t="s">
        <v>21</v>
      </c>
      <c r="G99" t="s">
        <v>37</v>
      </c>
      <c r="H99" s="3" t="s">
        <v>38</v>
      </c>
      <c r="I99" s="3" t="s">
        <v>42</v>
      </c>
      <c r="L99" t="s">
        <v>85</v>
      </c>
      <c r="M99" s="3"/>
      <c r="N99">
        <v>69847</v>
      </c>
      <c r="O99">
        <v>8375</v>
      </c>
      <c r="P99">
        <v>14.780727000000001</v>
      </c>
    </row>
    <row r="100" spans="1:17" x14ac:dyDescent="0.2">
      <c r="A100" t="s">
        <v>33</v>
      </c>
      <c r="B100" t="s">
        <v>34</v>
      </c>
      <c r="C100" t="s">
        <v>35</v>
      </c>
      <c r="D100">
        <v>10</v>
      </c>
      <c r="E100">
        <v>24</v>
      </c>
      <c r="F100" t="s">
        <v>36</v>
      </c>
      <c r="G100" t="s">
        <v>37</v>
      </c>
      <c r="H100" s="3" t="s">
        <v>38</v>
      </c>
      <c r="I100" s="3" t="s">
        <v>39</v>
      </c>
      <c r="L100" t="s">
        <v>86</v>
      </c>
      <c r="N100">
        <v>22408</v>
      </c>
      <c r="O100">
        <v>-4325</v>
      </c>
      <c r="P100">
        <v>189.84379200000001</v>
      </c>
      <c r="Q100">
        <v>1568.2560020000001</v>
      </c>
    </row>
    <row r="101" spans="1:17" x14ac:dyDescent="0.2">
      <c r="A101" t="s">
        <v>33</v>
      </c>
      <c r="B101" t="s">
        <v>34</v>
      </c>
      <c r="C101" t="s">
        <v>35</v>
      </c>
      <c r="D101">
        <v>30</v>
      </c>
      <c r="E101">
        <v>39</v>
      </c>
      <c r="F101" t="s">
        <v>21</v>
      </c>
      <c r="G101" t="s">
        <v>37</v>
      </c>
      <c r="H101" s="3" t="s">
        <v>38</v>
      </c>
      <c r="I101" s="3" t="s">
        <v>44</v>
      </c>
      <c r="L101" t="s">
        <v>83</v>
      </c>
      <c r="M101" s="3"/>
      <c r="N101">
        <v>69607</v>
      </c>
      <c r="O101">
        <v>8297</v>
      </c>
      <c r="P101">
        <v>92.578525999999997</v>
      </c>
    </row>
    <row r="102" spans="1:17" x14ac:dyDescent="0.2">
      <c r="A102" t="s">
        <v>33</v>
      </c>
      <c r="B102" t="s">
        <v>34</v>
      </c>
      <c r="C102" t="s">
        <v>35</v>
      </c>
      <c r="D102">
        <v>10</v>
      </c>
      <c r="E102">
        <v>29</v>
      </c>
      <c r="F102" t="s">
        <v>21</v>
      </c>
      <c r="G102" t="s">
        <v>37</v>
      </c>
      <c r="H102" s="3" t="s">
        <v>38</v>
      </c>
      <c r="I102" s="3" t="s">
        <v>42</v>
      </c>
      <c r="L102" t="s">
        <v>87</v>
      </c>
      <c r="N102">
        <v>22414</v>
      </c>
      <c r="O102">
        <v>-4334</v>
      </c>
      <c r="P102">
        <v>18.534434999999998</v>
      </c>
    </row>
    <row r="103" spans="1:17" x14ac:dyDescent="0.2">
      <c r="A103" t="s">
        <v>33</v>
      </c>
      <c r="B103" t="s">
        <v>34</v>
      </c>
      <c r="C103" t="s">
        <v>35</v>
      </c>
      <c r="D103">
        <v>30</v>
      </c>
      <c r="E103">
        <v>40</v>
      </c>
      <c r="F103" t="s">
        <v>36</v>
      </c>
      <c r="G103" t="s">
        <v>37</v>
      </c>
      <c r="H103" s="3" t="s">
        <v>38</v>
      </c>
      <c r="I103" s="3" t="s">
        <v>39</v>
      </c>
      <c r="L103" t="s">
        <v>86</v>
      </c>
      <c r="M103" s="3" t="s">
        <v>88</v>
      </c>
      <c r="N103">
        <v>69941</v>
      </c>
      <c r="O103">
        <v>9012</v>
      </c>
      <c r="P103">
        <v>130.05229399999999</v>
      </c>
      <c r="Q103">
        <v>885.11415799999997</v>
      </c>
    </row>
    <row r="104" spans="1:17" x14ac:dyDescent="0.2">
      <c r="A104" t="s">
        <v>33</v>
      </c>
      <c r="B104" t="s">
        <v>34</v>
      </c>
      <c r="C104" t="s">
        <v>35</v>
      </c>
      <c r="D104">
        <v>10</v>
      </c>
      <c r="E104">
        <v>30</v>
      </c>
      <c r="F104" t="s">
        <v>21</v>
      </c>
      <c r="G104" t="s">
        <v>37</v>
      </c>
      <c r="H104" s="3" t="s">
        <v>38</v>
      </c>
      <c r="I104" s="3" t="s">
        <v>44</v>
      </c>
      <c r="L104" t="s">
        <v>89</v>
      </c>
      <c r="N104">
        <v>22078</v>
      </c>
      <c r="O104">
        <v>-4306</v>
      </c>
      <c r="P104">
        <v>118.86338000000001</v>
      </c>
    </row>
    <row r="105" spans="1:17" x14ac:dyDescent="0.2">
      <c r="A105" t="s">
        <v>33</v>
      </c>
      <c r="B105" t="s">
        <v>34</v>
      </c>
      <c r="C105" t="s">
        <v>35</v>
      </c>
      <c r="D105">
        <v>30</v>
      </c>
      <c r="E105">
        <v>41</v>
      </c>
      <c r="F105" t="s">
        <v>21</v>
      </c>
      <c r="G105" t="s">
        <v>37</v>
      </c>
      <c r="H105" s="3" t="s">
        <v>38</v>
      </c>
      <c r="I105" s="3" t="s">
        <v>23</v>
      </c>
      <c r="L105" t="s">
        <v>90</v>
      </c>
      <c r="M105" s="3"/>
      <c r="N105">
        <v>69942</v>
      </c>
      <c r="O105">
        <v>9008</v>
      </c>
      <c r="P105">
        <v>49.898263</v>
      </c>
    </row>
    <row r="106" spans="1:17" x14ac:dyDescent="0.2">
      <c r="A106" t="s">
        <v>33</v>
      </c>
      <c r="B106" t="s">
        <v>34</v>
      </c>
      <c r="C106" t="s">
        <v>35</v>
      </c>
      <c r="D106">
        <v>10</v>
      </c>
      <c r="E106">
        <v>28</v>
      </c>
      <c r="F106" t="s">
        <v>21</v>
      </c>
      <c r="G106" t="s">
        <v>37</v>
      </c>
      <c r="H106" s="3" t="s">
        <v>38</v>
      </c>
      <c r="I106" s="3" t="s">
        <v>23</v>
      </c>
      <c r="L106" t="s">
        <v>90</v>
      </c>
      <c r="N106">
        <v>22400</v>
      </c>
      <c r="O106">
        <v>-4328</v>
      </c>
      <c r="P106">
        <v>79.992812999999998</v>
      </c>
    </row>
    <row r="107" spans="1:17" x14ac:dyDescent="0.2">
      <c r="A107" t="s">
        <v>33</v>
      </c>
      <c r="B107" t="s">
        <v>34</v>
      </c>
      <c r="C107" t="s">
        <v>35</v>
      </c>
      <c r="D107">
        <v>30</v>
      </c>
      <c r="E107">
        <v>42</v>
      </c>
      <c r="F107" t="s">
        <v>21</v>
      </c>
      <c r="G107" t="s">
        <v>37</v>
      </c>
      <c r="H107" s="3" t="s">
        <v>38</v>
      </c>
      <c r="I107" s="3" t="s">
        <v>42</v>
      </c>
      <c r="L107" t="s">
        <v>91</v>
      </c>
      <c r="M107" s="3"/>
      <c r="N107">
        <v>69947</v>
      </c>
      <c r="O107">
        <v>9027</v>
      </c>
      <c r="P107">
        <v>17.460321</v>
      </c>
    </row>
    <row r="108" spans="1:17" x14ac:dyDescent="0.2">
      <c r="A108" t="s">
        <v>33</v>
      </c>
      <c r="B108" t="s">
        <v>34</v>
      </c>
      <c r="C108" t="s">
        <v>35</v>
      </c>
      <c r="D108">
        <v>20</v>
      </c>
      <c r="E108">
        <v>14</v>
      </c>
      <c r="F108" t="s">
        <v>36</v>
      </c>
      <c r="G108" t="s">
        <v>37</v>
      </c>
      <c r="H108" s="3" t="s">
        <v>38</v>
      </c>
      <c r="I108" s="3" t="s">
        <v>39</v>
      </c>
      <c r="L108" t="s">
        <v>92</v>
      </c>
      <c r="M108" s="3" t="s">
        <v>93</v>
      </c>
      <c r="N108">
        <v>-23742</v>
      </c>
      <c r="O108">
        <v>9627</v>
      </c>
      <c r="P108">
        <v>71.925428999999994</v>
      </c>
      <c r="Q108">
        <v>389.35998899999998</v>
      </c>
    </row>
    <row r="109" spans="1:17" x14ac:dyDescent="0.2">
      <c r="A109" t="s">
        <v>33</v>
      </c>
      <c r="B109" t="s">
        <v>34</v>
      </c>
      <c r="C109" t="s">
        <v>35</v>
      </c>
      <c r="D109">
        <v>30</v>
      </c>
      <c r="E109">
        <v>43</v>
      </c>
      <c r="F109" t="s">
        <v>21</v>
      </c>
      <c r="G109" t="s">
        <v>37</v>
      </c>
      <c r="H109" s="3" t="s">
        <v>38</v>
      </c>
      <c r="I109" s="3" t="s">
        <v>44</v>
      </c>
      <c r="L109" t="s">
        <v>89</v>
      </c>
      <c r="M109" s="3"/>
      <c r="N109">
        <v>69602</v>
      </c>
      <c r="O109">
        <v>8996</v>
      </c>
      <c r="P109">
        <v>104.52325500000001</v>
      </c>
    </row>
    <row r="110" spans="1:17" x14ac:dyDescent="0.2">
      <c r="A110" s="3" t="s">
        <v>17</v>
      </c>
      <c r="B110" s="3" t="s">
        <v>18</v>
      </c>
      <c r="C110" s="3" t="s">
        <v>19</v>
      </c>
      <c r="D110" s="3">
        <v>2</v>
      </c>
      <c r="E110" s="4">
        <v>63</v>
      </c>
      <c r="F110" s="4" t="s">
        <v>36</v>
      </c>
      <c r="G110" t="s">
        <v>37</v>
      </c>
      <c r="H110" s="3" t="s">
        <v>38</v>
      </c>
      <c r="I110" s="3" t="s">
        <v>39</v>
      </c>
      <c r="J110" s="3"/>
      <c r="K110" s="3"/>
      <c r="L110" s="4" t="s">
        <v>46</v>
      </c>
      <c r="M110" s="4"/>
      <c r="N110" s="4">
        <v>2842</v>
      </c>
      <c r="O110" s="4">
        <v>200</v>
      </c>
      <c r="P110" s="4">
        <v>86.739670000000004</v>
      </c>
      <c r="Q110" s="4">
        <v>562.057007</v>
      </c>
    </row>
    <row r="111" spans="1:17" x14ac:dyDescent="0.2">
      <c r="A111" s="3" t="s">
        <v>17</v>
      </c>
      <c r="B111" s="3" t="s">
        <v>18</v>
      </c>
      <c r="C111" s="3" t="s">
        <v>19</v>
      </c>
      <c r="D111" s="3">
        <v>2</v>
      </c>
      <c r="E111" s="4">
        <v>70</v>
      </c>
      <c r="F111" s="4" t="s">
        <v>36</v>
      </c>
      <c r="G111" t="s">
        <v>37</v>
      </c>
      <c r="H111" s="3" t="s">
        <v>38</v>
      </c>
      <c r="I111" s="3" t="s">
        <v>39</v>
      </c>
      <c r="J111" s="3"/>
      <c r="K111" s="3"/>
      <c r="L111" s="4" t="s">
        <v>72</v>
      </c>
      <c r="M111" s="4"/>
      <c r="N111" s="4">
        <v>-78915</v>
      </c>
      <c r="O111" s="4">
        <v>-2305</v>
      </c>
      <c r="P111" s="4">
        <v>112.99756600000001</v>
      </c>
      <c r="Q111" s="4">
        <v>916.70558200000005</v>
      </c>
    </row>
    <row r="112" spans="1:17" x14ac:dyDescent="0.2">
      <c r="A112" s="3" t="s">
        <v>17</v>
      </c>
      <c r="B112" s="3" t="s">
        <v>18</v>
      </c>
      <c r="C112" s="3" t="s">
        <v>19</v>
      </c>
      <c r="D112" s="3" t="s">
        <v>50</v>
      </c>
      <c r="E112">
        <v>27</v>
      </c>
      <c r="F112" t="s">
        <v>36</v>
      </c>
      <c r="G112" t="s">
        <v>37</v>
      </c>
      <c r="H112" s="3" t="s">
        <v>38</v>
      </c>
      <c r="I112" s="3" t="s">
        <v>39</v>
      </c>
      <c r="J112" s="3"/>
      <c r="K112" s="3"/>
      <c r="L112" t="s">
        <v>58</v>
      </c>
      <c r="N112">
        <v>58218</v>
      </c>
      <c r="O112">
        <v>-2661</v>
      </c>
      <c r="P112">
        <v>87.412875999999997</v>
      </c>
      <c r="Q112">
        <v>524.05247599999996</v>
      </c>
    </row>
    <row r="113" spans="1:17" x14ac:dyDescent="0.2">
      <c r="A113" s="3" t="s">
        <v>17</v>
      </c>
      <c r="B113" s="3" t="s">
        <v>18</v>
      </c>
      <c r="C113" s="3" t="s">
        <v>19</v>
      </c>
      <c r="D113" s="3" t="s">
        <v>20</v>
      </c>
      <c r="E113">
        <v>129</v>
      </c>
      <c r="F113" t="s">
        <v>36</v>
      </c>
      <c r="G113" t="s">
        <v>37</v>
      </c>
      <c r="H113" s="3" t="s">
        <v>38</v>
      </c>
      <c r="I113" s="3" t="s">
        <v>39</v>
      </c>
      <c r="J113" s="3"/>
      <c r="K113" s="3"/>
      <c r="L113" t="s">
        <v>58</v>
      </c>
      <c r="N113">
        <v>-55051</v>
      </c>
      <c r="O113">
        <v>-5363</v>
      </c>
      <c r="P113">
        <v>75.084072000000006</v>
      </c>
      <c r="Q113">
        <v>432.27850899999999</v>
      </c>
    </row>
    <row r="114" spans="1:17" x14ac:dyDescent="0.2">
      <c r="A114" s="3" t="s">
        <v>17</v>
      </c>
      <c r="B114" s="3" t="s">
        <v>18</v>
      </c>
      <c r="C114" s="3" t="s">
        <v>19</v>
      </c>
      <c r="D114" s="3" t="s">
        <v>20</v>
      </c>
      <c r="E114">
        <v>133</v>
      </c>
      <c r="F114" t="s">
        <v>36</v>
      </c>
      <c r="G114" t="s">
        <v>37</v>
      </c>
      <c r="H114" s="3" t="s">
        <v>38</v>
      </c>
      <c r="I114" s="3" t="s">
        <v>39</v>
      </c>
      <c r="J114" s="3"/>
      <c r="K114" s="3"/>
      <c r="L114" t="s">
        <v>46</v>
      </c>
      <c r="N114">
        <v>52252</v>
      </c>
      <c r="O114">
        <v>6811</v>
      </c>
      <c r="P114">
        <v>81.729282999999995</v>
      </c>
      <c r="Q114">
        <v>485.14394800000002</v>
      </c>
    </row>
    <row r="115" spans="1:17" x14ac:dyDescent="0.2">
      <c r="A115" s="3" t="s">
        <v>17</v>
      </c>
      <c r="B115" s="3" t="s">
        <v>18</v>
      </c>
      <c r="C115" s="3" t="s">
        <v>19</v>
      </c>
      <c r="D115" s="3">
        <v>6</v>
      </c>
      <c r="E115">
        <v>24</v>
      </c>
      <c r="F115" t="s">
        <v>36</v>
      </c>
      <c r="G115" t="s">
        <v>37</v>
      </c>
      <c r="H115" s="3" t="s">
        <v>38</v>
      </c>
      <c r="I115" s="3" t="s">
        <v>39</v>
      </c>
      <c r="J115" s="3"/>
      <c r="K115" s="3"/>
      <c r="L115" t="s">
        <v>58</v>
      </c>
      <c r="N115">
        <v>40315</v>
      </c>
      <c r="O115">
        <v>-1974</v>
      </c>
      <c r="P115">
        <v>80.236697000000007</v>
      </c>
      <c r="Q115">
        <v>480.976609</v>
      </c>
    </row>
    <row r="116" spans="1:17" x14ac:dyDescent="0.2">
      <c r="A116" s="3" t="s">
        <v>17</v>
      </c>
      <c r="B116" s="3" t="s">
        <v>18</v>
      </c>
      <c r="C116" s="3" t="s">
        <v>19</v>
      </c>
      <c r="D116" s="3">
        <v>7</v>
      </c>
      <c r="E116">
        <v>37</v>
      </c>
      <c r="F116" t="s">
        <v>36</v>
      </c>
      <c r="G116" t="s">
        <v>37</v>
      </c>
      <c r="H116" s="3" t="s">
        <v>38</v>
      </c>
      <c r="I116" s="3" t="s">
        <v>39</v>
      </c>
      <c r="J116" s="3"/>
      <c r="K116" s="3"/>
      <c r="L116" t="s">
        <v>58</v>
      </c>
      <c r="N116">
        <v>-15046</v>
      </c>
      <c r="O116">
        <v>-780</v>
      </c>
      <c r="P116">
        <v>70.758391000000003</v>
      </c>
      <c r="Q116">
        <v>379.76693999999998</v>
      </c>
    </row>
    <row r="117" spans="1:17" x14ac:dyDescent="0.2">
      <c r="A117" s="3" t="s">
        <v>17</v>
      </c>
      <c r="B117" s="3" t="s">
        <v>18</v>
      </c>
      <c r="C117" s="3" t="s">
        <v>19</v>
      </c>
      <c r="D117" s="3">
        <v>7</v>
      </c>
      <c r="E117">
        <v>41</v>
      </c>
      <c r="F117" t="s">
        <v>36</v>
      </c>
      <c r="G117" t="s">
        <v>37</v>
      </c>
      <c r="H117" s="3" t="s">
        <v>38</v>
      </c>
      <c r="I117" s="3" t="s">
        <v>39</v>
      </c>
      <c r="J117" s="3"/>
      <c r="K117" s="3"/>
      <c r="L117" t="s">
        <v>46</v>
      </c>
      <c r="N117">
        <v>89220</v>
      </c>
      <c r="O117">
        <v>-10701</v>
      </c>
      <c r="P117">
        <v>259.89666599999998</v>
      </c>
      <c r="Q117">
        <v>2552.0520120000001</v>
      </c>
    </row>
    <row r="118" spans="1:17" x14ac:dyDescent="0.2">
      <c r="A118" s="3" t="s">
        <v>17</v>
      </c>
      <c r="B118" s="3" t="s">
        <v>18</v>
      </c>
      <c r="C118" s="3" t="s">
        <v>19</v>
      </c>
      <c r="D118" s="3">
        <v>1</v>
      </c>
      <c r="E118" s="4">
        <v>33</v>
      </c>
      <c r="F118" s="4" t="s">
        <v>21</v>
      </c>
      <c r="G118" t="s">
        <v>37</v>
      </c>
      <c r="H118" s="3" t="s">
        <v>38</v>
      </c>
      <c r="I118" s="3" t="s">
        <v>44</v>
      </c>
      <c r="J118" s="3"/>
      <c r="K118" s="3"/>
      <c r="L118" s="4" t="s">
        <v>94</v>
      </c>
      <c r="M118" s="4"/>
      <c r="N118" s="4">
        <v>-87956</v>
      </c>
      <c r="O118" s="4">
        <v>7235</v>
      </c>
      <c r="P118" s="4">
        <v>69.757714000000007</v>
      </c>
      <c r="Q118" s="4"/>
    </row>
    <row r="119" spans="1:17" x14ac:dyDescent="0.2">
      <c r="A119" s="3" t="s">
        <v>17</v>
      </c>
      <c r="B119" s="3" t="s">
        <v>18</v>
      </c>
      <c r="C119" s="3" t="s">
        <v>19</v>
      </c>
      <c r="D119" s="3">
        <v>2</v>
      </c>
      <c r="E119" s="4">
        <v>62</v>
      </c>
      <c r="F119" s="4" t="s">
        <v>21</v>
      </c>
      <c r="G119" t="s">
        <v>37</v>
      </c>
      <c r="H119" s="3" t="s">
        <v>38</v>
      </c>
      <c r="I119" s="3" t="s">
        <v>44</v>
      </c>
      <c r="J119" s="3"/>
      <c r="K119" s="3"/>
      <c r="L119" s="4" t="s">
        <v>94</v>
      </c>
      <c r="M119" s="4"/>
      <c r="N119" s="4">
        <v>-38436</v>
      </c>
      <c r="O119" s="4">
        <v>-6042</v>
      </c>
      <c r="P119" s="4">
        <v>138.80359000000001</v>
      </c>
      <c r="Q119" s="4"/>
    </row>
    <row r="120" spans="1:17" x14ac:dyDescent="0.2">
      <c r="A120" s="3" t="s">
        <v>17</v>
      </c>
      <c r="B120" s="3" t="s">
        <v>18</v>
      </c>
      <c r="C120" s="3" t="s">
        <v>19</v>
      </c>
      <c r="D120" s="3">
        <v>2</v>
      </c>
      <c r="E120" s="4">
        <v>66</v>
      </c>
      <c r="F120" s="4" t="s">
        <v>21</v>
      </c>
      <c r="G120" t="s">
        <v>37</v>
      </c>
      <c r="H120" s="3" t="s">
        <v>38</v>
      </c>
      <c r="I120" s="3" t="s">
        <v>44</v>
      </c>
      <c r="J120" s="3"/>
      <c r="K120" s="3"/>
      <c r="L120" s="4" t="s">
        <v>49</v>
      </c>
      <c r="M120" s="4"/>
      <c r="N120" s="4">
        <v>2509</v>
      </c>
      <c r="O120" s="4">
        <v>-61</v>
      </c>
      <c r="P120" s="4">
        <v>168.237799</v>
      </c>
      <c r="Q120" s="4"/>
    </row>
    <row r="121" spans="1:17" x14ac:dyDescent="0.2">
      <c r="A121" s="3" t="s">
        <v>17</v>
      </c>
      <c r="B121" s="3" t="s">
        <v>18</v>
      </c>
      <c r="C121" s="3" t="s">
        <v>19</v>
      </c>
      <c r="D121" s="3">
        <v>2</v>
      </c>
      <c r="E121" s="4">
        <v>73</v>
      </c>
      <c r="F121" s="4" t="s">
        <v>21</v>
      </c>
      <c r="G121" t="s">
        <v>37</v>
      </c>
      <c r="H121" s="3" t="s">
        <v>38</v>
      </c>
      <c r="I121" s="3" t="s">
        <v>44</v>
      </c>
      <c r="J121" s="3"/>
      <c r="K121" s="3"/>
      <c r="L121" s="4" t="s">
        <v>76</v>
      </c>
      <c r="M121" s="4"/>
      <c r="N121" s="4">
        <v>-79280</v>
      </c>
      <c r="O121" s="4">
        <v>-2464</v>
      </c>
      <c r="P121" s="4">
        <v>139.86445399999999</v>
      </c>
      <c r="Q121" s="4"/>
    </row>
    <row r="122" spans="1:17" x14ac:dyDescent="0.2">
      <c r="A122" s="3" t="s">
        <v>17</v>
      </c>
      <c r="B122" s="3" t="s">
        <v>18</v>
      </c>
      <c r="C122" s="3" t="s">
        <v>19</v>
      </c>
      <c r="D122" s="3" t="s">
        <v>50</v>
      </c>
      <c r="E122">
        <v>30</v>
      </c>
      <c r="F122" t="s">
        <v>21</v>
      </c>
      <c r="G122" t="s">
        <v>37</v>
      </c>
      <c r="H122" s="3" t="s">
        <v>38</v>
      </c>
      <c r="I122" s="3" t="s">
        <v>44</v>
      </c>
      <c r="J122" s="3"/>
      <c r="K122" s="3"/>
      <c r="L122" t="s">
        <v>45</v>
      </c>
      <c r="N122">
        <v>57964</v>
      </c>
      <c r="O122">
        <v>-2813</v>
      </c>
      <c r="P122">
        <v>108.59414700000001</v>
      </c>
    </row>
    <row r="123" spans="1:17" x14ac:dyDescent="0.2">
      <c r="A123" s="3" t="s">
        <v>17</v>
      </c>
      <c r="B123" s="3" t="s">
        <v>18</v>
      </c>
      <c r="C123" s="3" t="s">
        <v>19</v>
      </c>
      <c r="D123" s="3" t="s">
        <v>20</v>
      </c>
      <c r="E123">
        <v>127</v>
      </c>
      <c r="F123" t="s">
        <v>21</v>
      </c>
      <c r="G123" t="s">
        <v>37</v>
      </c>
      <c r="H123" s="3" t="s">
        <v>38</v>
      </c>
      <c r="I123" s="3" t="s">
        <v>44</v>
      </c>
      <c r="J123" s="3"/>
      <c r="K123" s="3"/>
      <c r="L123" t="s">
        <v>45</v>
      </c>
      <c r="N123">
        <v>-96660</v>
      </c>
      <c r="O123">
        <v>7283</v>
      </c>
      <c r="P123">
        <v>115.39929100000001</v>
      </c>
    </row>
    <row r="124" spans="1:17" x14ac:dyDescent="0.2">
      <c r="A124" s="3" t="s">
        <v>17</v>
      </c>
      <c r="B124" s="3" t="s">
        <v>18</v>
      </c>
      <c r="C124" s="3" t="s">
        <v>19</v>
      </c>
      <c r="D124" s="3" t="s">
        <v>20</v>
      </c>
      <c r="E124">
        <v>132</v>
      </c>
      <c r="F124" t="s">
        <v>21</v>
      </c>
      <c r="G124" t="s">
        <v>37</v>
      </c>
      <c r="H124" s="3" t="s">
        <v>38</v>
      </c>
      <c r="I124" s="3" t="s">
        <v>44</v>
      </c>
      <c r="J124" s="3"/>
      <c r="K124" s="3"/>
      <c r="L124" t="s">
        <v>94</v>
      </c>
      <c r="N124">
        <v>-55388</v>
      </c>
      <c r="O124">
        <v>-5548</v>
      </c>
      <c r="P124">
        <v>150.379018</v>
      </c>
    </row>
    <row r="125" spans="1:17" x14ac:dyDescent="0.2">
      <c r="A125" s="3" t="s">
        <v>17</v>
      </c>
      <c r="B125" s="3" t="s">
        <v>18</v>
      </c>
      <c r="C125" s="3" t="s">
        <v>19</v>
      </c>
      <c r="D125" s="3" t="s">
        <v>20</v>
      </c>
      <c r="E125">
        <v>136</v>
      </c>
      <c r="F125" t="s">
        <v>21</v>
      </c>
      <c r="G125" t="s">
        <v>37</v>
      </c>
      <c r="H125" s="3" t="s">
        <v>38</v>
      </c>
      <c r="I125" s="3" t="s">
        <v>44</v>
      </c>
      <c r="J125" s="3"/>
      <c r="K125" s="3"/>
      <c r="L125" t="s">
        <v>94</v>
      </c>
      <c r="N125">
        <v>51953</v>
      </c>
      <c r="O125">
        <v>6928</v>
      </c>
      <c r="P125">
        <v>123.934566</v>
      </c>
    </row>
    <row r="126" spans="1:17" x14ac:dyDescent="0.2">
      <c r="A126" s="3" t="s">
        <v>17</v>
      </c>
      <c r="B126" s="3" t="s">
        <v>18</v>
      </c>
      <c r="C126" s="3" t="s">
        <v>19</v>
      </c>
      <c r="D126" s="3">
        <v>6</v>
      </c>
      <c r="E126">
        <v>27</v>
      </c>
      <c r="F126" t="s">
        <v>21</v>
      </c>
      <c r="G126" t="s">
        <v>37</v>
      </c>
      <c r="H126" s="3" t="s">
        <v>38</v>
      </c>
      <c r="I126" s="3" t="s">
        <v>44</v>
      </c>
      <c r="J126" s="3"/>
      <c r="K126" s="3"/>
      <c r="L126" t="s">
        <v>94</v>
      </c>
      <c r="N126">
        <v>39991</v>
      </c>
      <c r="O126">
        <v>-2165</v>
      </c>
      <c r="P126">
        <v>143.28904800000001</v>
      </c>
    </row>
    <row r="127" spans="1:17" x14ac:dyDescent="0.2">
      <c r="A127" s="3" t="s">
        <v>17</v>
      </c>
      <c r="B127" s="3" t="s">
        <v>18</v>
      </c>
      <c r="C127" s="3" t="s">
        <v>19</v>
      </c>
      <c r="D127" s="3">
        <v>7</v>
      </c>
      <c r="E127">
        <v>40</v>
      </c>
      <c r="F127" t="s">
        <v>21</v>
      </c>
      <c r="G127" t="s">
        <v>37</v>
      </c>
      <c r="H127" s="3" t="s">
        <v>38</v>
      </c>
      <c r="I127" s="3" t="s">
        <v>44</v>
      </c>
      <c r="J127" s="3"/>
      <c r="K127" s="3"/>
      <c r="L127" t="s">
        <v>94</v>
      </c>
      <c r="N127">
        <v>-15211</v>
      </c>
      <c r="O127">
        <v>-789</v>
      </c>
      <c r="P127">
        <v>52.567523000000001</v>
      </c>
    </row>
    <row r="128" spans="1:17" x14ac:dyDescent="0.2">
      <c r="A128" s="3" t="s">
        <v>17</v>
      </c>
      <c r="B128" s="3" t="s">
        <v>18</v>
      </c>
      <c r="C128" s="3" t="s">
        <v>19</v>
      </c>
      <c r="D128" s="3">
        <v>7</v>
      </c>
      <c r="E128">
        <v>44</v>
      </c>
      <c r="F128" t="s">
        <v>21</v>
      </c>
      <c r="G128" t="s">
        <v>37</v>
      </c>
      <c r="H128" s="3" t="s">
        <v>38</v>
      </c>
      <c r="I128" s="3" t="s">
        <v>44</v>
      </c>
      <c r="J128" s="3"/>
      <c r="K128" s="3"/>
      <c r="L128" t="s">
        <v>49</v>
      </c>
      <c r="N128">
        <v>89005</v>
      </c>
      <c r="O128">
        <v>-10928</v>
      </c>
      <c r="P128">
        <v>84.853887999999998</v>
      </c>
    </row>
    <row r="129" spans="1:17" x14ac:dyDescent="0.2">
      <c r="A129" s="3" t="s">
        <v>17</v>
      </c>
      <c r="B129" s="3" t="s">
        <v>18</v>
      </c>
      <c r="C129" s="3" t="s">
        <v>19</v>
      </c>
      <c r="D129" s="3" t="s">
        <v>50</v>
      </c>
      <c r="E129" s="3">
        <v>90</v>
      </c>
      <c r="F129" s="3" t="s">
        <v>21</v>
      </c>
      <c r="G129" t="s">
        <v>37</v>
      </c>
      <c r="H129" s="3" t="s">
        <v>38</v>
      </c>
      <c r="I129" s="3" t="s">
        <v>42</v>
      </c>
      <c r="L129" s="3" t="s">
        <v>54</v>
      </c>
      <c r="M129" s="3" t="s">
        <v>95</v>
      </c>
      <c r="N129" s="3">
        <v>-96335</v>
      </c>
      <c r="O129" s="3">
        <v>7256</v>
      </c>
      <c r="P129" s="3">
        <v>29.669122000000002</v>
      </c>
      <c r="Q129" s="3"/>
    </row>
    <row r="130" spans="1:17" x14ac:dyDescent="0.2">
      <c r="A130" s="3" t="s">
        <v>17</v>
      </c>
      <c r="B130" s="3" t="s">
        <v>18</v>
      </c>
      <c r="C130" s="3" t="s">
        <v>19</v>
      </c>
      <c r="D130" s="3">
        <v>1</v>
      </c>
      <c r="E130" s="4">
        <v>35</v>
      </c>
      <c r="F130" s="4" t="s">
        <v>21</v>
      </c>
      <c r="G130" t="s">
        <v>37</v>
      </c>
      <c r="H130" s="3" t="s">
        <v>38</v>
      </c>
      <c r="I130" s="3" t="s">
        <v>42</v>
      </c>
      <c r="J130" s="3"/>
      <c r="K130" s="3"/>
      <c r="L130" s="4" t="s">
        <v>53</v>
      </c>
      <c r="M130" s="4"/>
      <c r="N130" s="4">
        <v>-87719</v>
      </c>
      <c r="O130" s="4">
        <v>7238</v>
      </c>
      <c r="P130" s="4">
        <v>35.100988999999998</v>
      </c>
      <c r="Q130" s="4"/>
    </row>
    <row r="131" spans="1:17" x14ac:dyDescent="0.2">
      <c r="A131" s="3" t="s">
        <v>17</v>
      </c>
      <c r="B131" s="3" t="s">
        <v>18</v>
      </c>
      <c r="C131" s="3" t="s">
        <v>19</v>
      </c>
      <c r="D131" s="3">
        <v>2</v>
      </c>
      <c r="E131" s="4">
        <v>61</v>
      </c>
      <c r="F131" s="4" t="s">
        <v>21</v>
      </c>
      <c r="G131" t="s">
        <v>37</v>
      </c>
      <c r="H131" s="3" t="s">
        <v>38</v>
      </c>
      <c r="I131" s="3" t="s">
        <v>42</v>
      </c>
      <c r="J131" s="3"/>
      <c r="K131" s="3"/>
      <c r="L131" s="4" t="s">
        <v>53</v>
      </c>
      <c r="M131" s="4"/>
      <c r="N131" s="4">
        <v>-38129</v>
      </c>
      <c r="O131" s="4">
        <v>-5859</v>
      </c>
      <c r="P131" s="4">
        <v>23.689257000000001</v>
      </c>
      <c r="Q131" s="4"/>
    </row>
    <row r="132" spans="1:17" x14ac:dyDescent="0.2">
      <c r="A132" s="3" t="s">
        <v>17</v>
      </c>
      <c r="B132" s="3" t="s">
        <v>18</v>
      </c>
      <c r="C132" s="3" t="s">
        <v>19</v>
      </c>
      <c r="D132" s="3">
        <v>2</v>
      </c>
      <c r="E132" s="4">
        <v>65</v>
      </c>
      <c r="F132" s="4" t="s">
        <v>21</v>
      </c>
      <c r="G132" t="s">
        <v>37</v>
      </c>
      <c r="H132" s="3" t="s">
        <v>38</v>
      </c>
      <c r="I132" s="3" t="s">
        <v>42</v>
      </c>
      <c r="J132" s="3"/>
      <c r="K132" s="3"/>
      <c r="L132" s="4" t="s">
        <v>67</v>
      </c>
      <c r="M132" s="4"/>
      <c r="N132" s="4">
        <v>2844</v>
      </c>
      <c r="O132" s="4">
        <v>199</v>
      </c>
      <c r="P132" s="4">
        <v>23.704533000000001</v>
      </c>
      <c r="Q132" s="4"/>
    </row>
    <row r="133" spans="1:17" x14ac:dyDescent="0.2">
      <c r="A133" s="3" t="s">
        <v>17</v>
      </c>
      <c r="B133" s="3" t="s">
        <v>18</v>
      </c>
      <c r="C133" s="3" t="s">
        <v>19</v>
      </c>
      <c r="D133" s="3">
        <v>2</v>
      </c>
      <c r="E133" s="4">
        <v>72</v>
      </c>
      <c r="F133" s="4" t="s">
        <v>21</v>
      </c>
      <c r="G133" t="s">
        <v>37</v>
      </c>
      <c r="H133" s="3" t="s">
        <v>38</v>
      </c>
      <c r="I133" s="3" t="s">
        <v>42</v>
      </c>
      <c r="J133" s="3"/>
      <c r="K133" s="3"/>
      <c r="L133" s="4" t="s">
        <v>74</v>
      </c>
      <c r="M133" s="4"/>
      <c r="N133" s="4">
        <v>-78919</v>
      </c>
      <c r="O133" s="4">
        <v>-2311</v>
      </c>
      <c r="P133" s="4">
        <v>29.059850000000001</v>
      </c>
      <c r="Q133" s="4"/>
    </row>
    <row r="134" spans="1:17" x14ac:dyDescent="0.2">
      <c r="A134" s="3" t="s">
        <v>17</v>
      </c>
      <c r="B134" s="3" t="s">
        <v>18</v>
      </c>
      <c r="C134" s="3" t="s">
        <v>19</v>
      </c>
      <c r="D134" s="3" t="s">
        <v>50</v>
      </c>
      <c r="E134">
        <v>29</v>
      </c>
      <c r="F134" t="s">
        <v>21</v>
      </c>
      <c r="G134" t="s">
        <v>37</v>
      </c>
      <c r="H134" s="3" t="s">
        <v>38</v>
      </c>
      <c r="I134" s="3" t="s">
        <v>42</v>
      </c>
      <c r="J134" s="3"/>
      <c r="K134" s="3"/>
      <c r="L134" t="s">
        <v>53</v>
      </c>
      <c r="N134">
        <v>58221</v>
      </c>
      <c r="O134">
        <v>-2667</v>
      </c>
      <c r="P134">
        <v>19.740569000000001</v>
      </c>
    </row>
    <row r="135" spans="1:17" x14ac:dyDescent="0.2">
      <c r="A135" s="3" t="s">
        <v>17</v>
      </c>
      <c r="B135" s="3" t="s">
        <v>18</v>
      </c>
      <c r="C135" s="3" t="s">
        <v>19</v>
      </c>
      <c r="D135" s="3" t="s">
        <v>20</v>
      </c>
      <c r="E135">
        <v>131</v>
      </c>
      <c r="F135" t="s">
        <v>21</v>
      </c>
      <c r="G135" t="s">
        <v>37</v>
      </c>
      <c r="H135" s="3" t="s">
        <v>38</v>
      </c>
      <c r="I135" s="3" t="s">
        <v>42</v>
      </c>
      <c r="J135" s="3"/>
      <c r="K135" s="3"/>
      <c r="L135" t="s">
        <v>53</v>
      </c>
      <c r="N135">
        <v>-55047</v>
      </c>
      <c r="O135">
        <v>-5362</v>
      </c>
      <c r="P135">
        <v>21.627243</v>
      </c>
    </row>
    <row r="136" spans="1:17" x14ac:dyDescent="0.2">
      <c r="A136" s="3" t="s">
        <v>17</v>
      </c>
      <c r="B136" s="3" t="s">
        <v>18</v>
      </c>
      <c r="C136" s="3" t="s">
        <v>19</v>
      </c>
      <c r="D136" s="3" t="s">
        <v>20</v>
      </c>
      <c r="E136">
        <v>135</v>
      </c>
      <c r="F136" t="s">
        <v>21</v>
      </c>
      <c r="G136" t="s">
        <v>37</v>
      </c>
      <c r="H136" s="3" t="s">
        <v>38</v>
      </c>
      <c r="I136" s="3" t="s">
        <v>42</v>
      </c>
      <c r="J136" s="3"/>
      <c r="K136" s="3"/>
      <c r="L136" t="s">
        <v>53</v>
      </c>
      <c r="N136">
        <v>52256</v>
      </c>
      <c r="O136">
        <v>6810</v>
      </c>
      <c r="P136">
        <v>21.008804999999999</v>
      </c>
    </row>
    <row r="137" spans="1:17" x14ac:dyDescent="0.2">
      <c r="A137" s="3" t="s">
        <v>17</v>
      </c>
      <c r="B137" s="3" t="s">
        <v>18</v>
      </c>
      <c r="C137" s="3" t="s">
        <v>19</v>
      </c>
      <c r="D137" s="3">
        <v>6</v>
      </c>
      <c r="E137">
        <v>26</v>
      </c>
      <c r="F137" t="s">
        <v>21</v>
      </c>
      <c r="G137" t="s">
        <v>37</v>
      </c>
      <c r="H137" s="3" t="s">
        <v>38</v>
      </c>
      <c r="I137" s="3" t="s">
        <v>42</v>
      </c>
      <c r="J137" s="3"/>
      <c r="K137" s="3"/>
      <c r="L137" t="s">
        <v>53</v>
      </c>
      <c r="N137">
        <v>40319</v>
      </c>
      <c r="O137">
        <v>-1983</v>
      </c>
      <c r="P137">
        <v>21.288730999999999</v>
      </c>
    </row>
    <row r="138" spans="1:17" x14ac:dyDescent="0.2">
      <c r="A138" s="3" t="s">
        <v>17</v>
      </c>
      <c r="B138" s="3" t="s">
        <v>18</v>
      </c>
      <c r="C138" s="3" t="s">
        <v>19</v>
      </c>
      <c r="D138" s="3">
        <v>7</v>
      </c>
      <c r="E138">
        <v>39</v>
      </c>
      <c r="F138" t="s">
        <v>21</v>
      </c>
      <c r="G138" t="s">
        <v>37</v>
      </c>
      <c r="H138" s="3" t="s">
        <v>38</v>
      </c>
      <c r="I138" s="3" t="s">
        <v>42</v>
      </c>
      <c r="J138" s="3"/>
      <c r="K138" s="3"/>
      <c r="L138" t="s">
        <v>53</v>
      </c>
      <c r="N138">
        <v>-15046</v>
      </c>
      <c r="O138">
        <v>-782</v>
      </c>
      <c r="P138">
        <v>19.896312000000002</v>
      </c>
    </row>
    <row r="139" spans="1:17" x14ac:dyDescent="0.2">
      <c r="A139" s="3" t="s">
        <v>17</v>
      </c>
      <c r="B139" s="3" t="s">
        <v>18</v>
      </c>
      <c r="C139" s="3" t="s">
        <v>19</v>
      </c>
      <c r="D139" s="3">
        <v>7</v>
      </c>
      <c r="E139">
        <v>43</v>
      </c>
      <c r="F139" t="s">
        <v>21</v>
      </c>
      <c r="G139" t="s">
        <v>37</v>
      </c>
      <c r="H139" s="3" t="s">
        <v>38</v>
      </c>
      <c r="I139" s="3" t="s">
        <v>42</v>
      </c>
      <c r="J139" s="3"/>
      <c r="K139" s="3"/>
      <c r="L139" t="s">
        <v>67</v>
      </c>
      <c r="N139">
        <v>89239</v>
      </c>
      <c r="O139">
        <v>-10744</v>
      </c>
      <c r="P139">
        <v>27.311187</v>
      </c>
    </row>
    <row r="140" spans="1:17" x14ac:dyDescent="0.2">
      <c r="A140" s="3" t="s">
        <v>17</v>
      </c>
      <c r="B140" s="3" t="s">
        <v>18</v>
      </c>
      <c r="C140" s="3" t="s">
        <v>19</v>
      </c>
      <c r="D140" s="3" t="s">
        <v>50</v>
      </c>
      <c r="E140" s="3">
        <v>91</v>
      </c>
      <c r="F140" s="3" t="s">
        <v>21</v>
      </c>
      <c r="G140" t="s">
        <v>37</v>
      </c>
      <c r="H140" s="3" t="s">
        <v>38</v>
      </c>
      <c r="I140" s="3" t="s">
        <v>23</v>
      </c>
      <c r="L140" s="3" t="s">
        <v>96</v>
      </c>
      <c r="M140" s="3"/>
      <c r="N140" s="3">
        <v>-96347</v>
      </c>
      <c r="O140" s="3">
        <v>7255</v>
      </c>
      <c r="P140" s="3">
        <v>29.672574000000001</v>
      </c>
      <c r="Q140" s="3"/>
    </row>
    <row r="141" spans="1:17" x14ac:dyDescent="0.2">
      <c r="A141" s="3" t="s">
        <v>17</v>
      </c>
      <c r="B141" s="3" t="s">
        <v>18</v>
      </c>
      <c r="C141" s="3" t="s">
        <v>19</v>
      </c>
      <c r="D141" s="3">
        <v>1</v>
      </c>
      <c r="E141" s="4">
        <v>34</v>
      </c>
      <c r="F141" s="4" t="s">
        <v>21</v>
      </c>
      <c r="G141" t="s">
        <v>37</v>
      </c>
      <c r="H141" s="3" t="s">
        <v>38</v>
      </c>
      <c r="I141" s="3" t="s">
        <v>23</v>
      </c>
      <c r="J141" s="3"/>
      <c r="K141" s="3"/>
      <c r="L141" s="4" t="s">
        <v>59</v>
      </c>
      <c r="M141" s="4"/>
      <c r="N141" s="4">
        <v>-87731</v>
      </c>
      <c r="O141" s="4">
        <v>7236</v>
      </c>
      <c r="P141" s="4">
        <v>30.453267</v>
      </c>
      <c r="Q141" s="4"/>
    </row>
    <row r="142" spans="1:17" x14ac:dyDescent="0.2">
      <c r="A142" s="3" t="s">
        <v>17</v>
      </c>
      <c r="B142" s="3" t="s">
        <v>18</v>
      </c>
      <c r="C142" s="3" t="s">
        <v>19</v>
      </c>
      <c r="D142" s="3">
        <v>2</v>
      </c>
      <c r="E142" s="4">
        <v>60</v>
      </c>
      <c r="F142" s="4" t="s">
        <v>21</v>
      </c>
      <c r="G142" t="s">
        <v>37</v>
      </c>
      <c r="H142" s="3" t="s">
        <v>38</v>
      </c>
      <c r="I142" s="3" t="s">
        <v>23</v>
      </c>
      <c r="J142" s="3"/>
      <c r="K142" s="3"/>
      <c r="L142" s="4" t="s">
        <v>59</v>
      </c>
      <c r="M142" s="4"/>
      <c r="N142" s="4">
        <v>-38130</v>
      </c>
      <c r="O142" s="4">
        <v>-5865</v>
      </c>
      <c r="P142" s="4">
        <v>27.597830999999999</v>
      </c>
      <c r="Q142" s="4"/>
    </row>
    <row r="143" spans="1:17" x14ac:dyDescent="0.2">
      <c r="A143" s="3" t="s">
        <v>17</v>
      </c>
      <c r="B143" s="3" t="s">
        <v>18</v>
      </c>
      <c r="C143" s="3" t="s">
        <v>19</v>
      </c>
      <c r="D143" s="3">
        <v>2</v>
      </c>
      <c r="E143" s="4">
        <v>64</v>
      </c>
      <c r="F143" s="4" t="s">
        <v>21</v>
      </c>
      <c r="G143" t="s">
        <v>37</v>
      </c>
      <c r="H143" s="3" t="s">
        <v>38</v>
      </c>
      <c r="I143" s="3" t="s">
        <v>23</v>
      </c>
      <c r="J143" s="3"/>
      <c r="K143" s="3"/>
      <c r="L143" s="4" t="s">
        <v>47</v>
      </c>
      <c r="M143" s="4"/>
      <c r="N143" s="4">
        <v>2845</v>
      </c>
      <c r="O143" s="4">
        <v>198</v>
      </c>
      <c r="P143" s="4">
        <v>31.15286</v>
      </c>
      <c r="Q143" s="4"/>
    </row>
    <row r="144" spans="1:17" x14ac:dyDescent="0.2">
      <c r="A144" s="3" t="s">
        <v>17</v>
      </c>
      <c r="B144" s="3" t="s">
        <v>18</v>
      </c>
      <c r="C144" s="3" t="s">
        <v>19</v>
      </c>
      <c r="D144" s="3">
        <v>2</v>
      </c>
      <c r="E144" s="4">
        <v>71</v>
      </c>
      <c r="F144" s="4" t="s">
        <v>21</v>
      </c>
      <c r="G144" t="s">
        <v>37</v>
      </c>
      <c r="H144" s="3" t="s">
        <v>38</v>
      </c>
      <c r="I144" s="3" t="s">
        <v>23</v>
      </c>
      <c r="J144" s="3"/>
      <c r="K144" s="3"/>
      <c r="L144" s="4" t="s">
        <v>80</v>
      </c>
      <c r="M144" s="4"/>
      <c r="N144" s="4">
        <v>-78910</v>
      </c>
      <c r="O144" s="4">
        <v>-2313</v>
      </c>
      <c r="P144" s="4">
        <v>40.173149000000002</v>
      </c>
      <c r="Q144" s="4"/>
    </row>
    <row r="145" spans="1:17" x14ac:dyDescent="0.2">
      <c r="A145" s="3" t="s">
        <v>17</v>
      </c>
      <c r="B145" s="3" t="s">
        <v>18</v>
      </c>
      <c r="C145" s="3" t="s">
        <v>19</v>
      </c>
      <c r="D145" s="3" t="s">
        <v>50</v>
      </c>
      <c r="E145">
        <v>28</v>
      </c>
      <c r="F145" t="s">
        <v>21</v>
      </c>
      <c r="G145" t="s">
        <v>37</v>
      </c>
      <c r="H145" s="3" t="s">
        <v>38</v>
      </c>
      <c r="I145" s="3" t="s">
        <v>23</v>
      </c>
      <c r="J145" s="3"/>
      <c r="K145" s="3"/>
      <c r="L145" t="s">
        <v>59</v>
      </c>
      <c r="N145">
        <v>58219</v>
      </c>
      <c r="O145">
        <v>-2662</v>
      </c>
      <c r="P145">
        <v>32.168384000000003</v>
      </c>
    </row>
    <row r="146" spans="1:17" x14ac:dyDescent="0.2">
      <c r="A146" s="3" t="s">
        <v>17</v>
      </c>
      <c r="B146" s="3" t="s">
        <v>18</v>
      </c>
      <c r="C146" s="3" t="s">
        <v>19</v>
      </c>
      <c r="D146" s="3" t="s">
        <v>20</v>
      </c>
      <c r="E146">
        <v>130</v>
      </c>
      <c r="F146" t="s">
        <v>21</v>
      </c>
      <c r="G146" t="s">
        <v>37</v>
      </c>
      <c r="H146" s="3" t="s">
        <v>38</v>
      </c>
      <c r="I146" s="3" t="s">
        <v>23</v>
      </c>
      <c r="J146" s="3"/>
      <c r="K146" s="3"/>
      <c r="L146" t="s">
        <v>59</v>
      </c>
      <c r="N146">
        <v>-55046</v>
      </c>
      <c r="O146">
        <v>-5365</v>
      </c>
      <c r="P146">
        <v>21.256768999999998</v>
      </c>
    </row>
    <row r="147" spans="1:17" x14ac:dyDescent="0.2">
      <c r="A147" s="3" t="s">
        <v>17</v>
      </c>
      <c r="B147" s="3" t="s">
        <v>18</v>
      </c>
      <c r="C147" s="3" t="s">
        <v>19</v>
      </c>
      <c r="D147" s="3" t="s">
        <v>20</v>
      </c>
      <c r="E147">
        <v>134</v>
      </c>
      <c r="F147" t="s">
        <v>21</v>
      </c>
      <c r="G147" t="s">
        <v>37</v>
      </c>
      <c r="H147" s="3" t="s">
        <v>38</v>
      </c>
      <c r="I147" s="3" t="s">
        <v>23</v>
      </c>
      <c r="J147" s="3"/>
      <c r="K147" s="3"/>
      <c r="L147" t="s">
        <v>59</v>
      </c>
      <c r="N147">
        <v>52247</v>
      </c>
      <c r="O147">
        <v>6811</v>
      </c>
      <c r="P147">
        <v>30.246189999999999</v>
      </c>
    </row>
    <row r="148" spans="1:17" x14ac:dyDescent="0.2">
      <c r="A148" s="3" t="s">
        <v>17</v>
      </c>
      <c r="B148" s="3" t="s">
        <v>18</v>
      </c>
      <c r="C148" s="3" t="s">
        <v>19</v>
      </c>
      <c r="D148" s="3">
        <v>6</v>
      </c>
      <c r="E148">
        <v>25</v>
      </c>
      <c r="F148" t="s">
        <v>21</v>
      </c>
      <c r="G148" t="s">
        <v>37</v>
      </c>
      <c r="H148" s="3" t="s">
        <v>38</v>
      </c>
      <c r="I148" s="3" t="s">
        <v>23</v>
      </c>
      <c r="J148" s="3"/>
      <c r="K148" s="3"/>
      <c r="L148" t="s">
        <v>59</v>
      </c>
      <c r="N148">
        <v>40314</v>
      </c>
      <c r="O148">
        <v>-1977</v>
      </c>
      <c r="P148">
        <v>28.034749000000001</v>
      </c>
    </row>
    <row r="149" spans="1:17" x14ac:dyDescent="0.2">
      <c r="A149" s="3" t="s">
        <v>17</v>
      </c>
      <c r="B149" s="3" t="s">
        <v>18</v>
      </c>
      <c r="C149" s="3" t="s">
        <v>19</v>
      </c>
      <c r="D149" s="3">
        <v>7</v>
      </c>
      <c r="E149">
        <v>38</v>
      </c>
      <c r="F149" t="s">
        <v>21</v>
      </c>
      <c r="G149" t="s">
        <v>37</v>
      </c>
      <c r="H149" s="3" t="s">
        <v>38</v>
      </c>
      <c r="I149" s="3" t="s">
        <v>23</v>
      </c>
      <c r="J149" s="3"/>
      <c r="K149" s="3"/>
      <c r="L149" t="s">
        <v>59</v>
      </c>
      <c r="N149">
        <v>-15041</v>
      </c>
      <c r="O149">
        <v>-785</v>
      </c>
      <c r="P149">
        <v>19.606103999999998</v>
      </c>
    </row>
    <row r="150" spans="1:17" x14ac:dyDescent="0.2">
      <c r="A150" s="3" t="s">
        <v>17</v>
      </c>
      <c r="B150" s="3" t="s">
        <v>18</v>
      </c>
      <c r="C150" s="3" t="s">
        <v>19</v>
      </c>
      <c r="D150" s="3">
        <v>7</v>
      </c>
      <c r="E150">
        <v>42</v>
      </c>
      <c r="F150" t="s">
        <v>21</v>
      </c>
      <c r="G150" t="s">
        <v>37</v>
      </c>
      <c r="H150" s="3" t="s">
        <v>38</v>
      </c>
      <c r="I150" s="3" t="s">
        <v>23</v>
      </c>
      <c r="J150" s="3"/>
      <c r="K150" s="3"/>
      <c r="L150" t="s">
        <v>47</v>
      </c>
      <c r="N150">
        <v>89221</v>
      </c>
      <c r="O150">
        <v>-10711</v>
      </c>
      <c r="P150">
        <v>112.851247</v>
      </c>
    </row>
    <row r="151" spans="1:17" x14ac:dyDescent="0.2">
      <c r="A151" s="3" t="s">
        <v>17</v>
      </c>
      <c r="B151" s="3" t="s">
        <v>18</v>
      </c>
      <c r="C151" s="3" t="s">
        <v>19</v>
      </c>
      <c r="D151" s="3" t="s">
        <v>50</v>
      </c>
      <c r="E151" s="3">
        <v>12</v>
      </c>
      <c r="F151" s="3" t="s">
        <v>21</v>
      </c>
      <c r="G151" s="3" t="s">
        <v>97</v>
      </c>
      <c r="H151" s="3" t="s">
        <v>98</v>
      </c>
      <c r="I151" s="3" t="s">
        <v>23</v>
      </c>
      <c r="K151" s="3">
        <v>100</v>
      </c>
      <c r="L151" s="3" t="s">
        <v>99</v>
      </c>
      <c r="M151" s="3"/>
      <c r="N151" s="3">
        <v>-59362</v>
      </c>
      <c r="O151" s="3">
        <v>2563</v>
      </c>
      <c r="P151" s="3">
        <v>20.447648000000001</v>
      </c>
      <c r="Q151" s="3"/>
    </row>
    <row r="152" spans="1:17" x14ac:dyDescent="0.2">
      <c r="A152" s="3" t="s">
        <v>17</v>
      </c>
      <c r="B152" s="3" t="s">
        <v>18</v>
      </c>
      <c r="C152" s="3" t="s">
        <v>19</v>
      </c>
      <c r="D152" s="3" t="s">
        <v>50</v>
      </c>
      <c r="E152" s="3">
        <v>32</v>
      </c>
      <c r="F152" s="3" t="s">
        <v>21</v>
      </c>
      <c r="G152" s="3" t="s">
        <v>97</v>
      </c>
      <c r="H152" s="3" t="s">
        <v>98</v>
      </c>
      <c r="I152" s="3" t="s">
        <v>23</v>
      </c>
      <c r="K152" s="3">
        <v>100</v>
      </c>
      <c r="L152" s="3" t="s">
        <v>99</v>
      </c>
      <c r="M152" s="3"/>
      <c r="N152" s="3">
        <v>-93376</v>
      </c>
      <c r="O152" s="3">
        <v>-5613</v>
      </c>
      <c r="P152" s="3">
        <v>19.236575999999999</v>
      </c>
      <c r="Q152" s="3"/>
    </row>
    <row r="153" spans="1:17" x14ac:dyDescent="0.2">
      <c r="A153" s="3" t="s">
        <v>17</v>
      </c>
      <c r="B153" s="3" t="s">
        <v>18</v>
      </c>
      <c r="C153" s="3" t="s">
        <v>19</v>
      </c>
      <c r="D153" s="3">
        <v>7</v>
      </c>
      <c r="E153" s="3">
        <v>9</v>
      </c>
      <c r="F153" s="3" t="s">
        <v>21</v>
      </c>
      <c r="G153" s="3" t="s">
        <v>97</v>
      </c>
      <c r="H153" s="3" t="s">
        <v>100</v>
      </c>
      <c r="I153" s="3" t="s">
        <v>23</v>
      </c>
      <c r="J153" s="3"/>
      <c r="K153" s="3">
        <v>100</v>
      </c>
      <c r="L153" s="3" t="s">
        <v>101</v>
      </c>
      <c r="M153" s="3"/>
      <c r="N153" s="3">
        <v>11661.358</v>
      </c>
      <c r="O153" s="3">
        <v>-336.14</v>
      </c>
      <c r="P153" s="3">
        <v>29.578222</v>
      </c>
      <c r="Q153" s="3"/>
    </row>
    <row r="154" spans="1:17" x14ac:dyDescent="0.2">
      <c r="A154" s="3" t="s">
        <v>17</v>
      </c>
      <c r="B154" s="3" t="s">
        <v>18</v>
      </c>
      <c r="C154" s="3" t="s">
        <v>19</v>
      </c>
      <c r="D154" s="3">
        <v>7</v>
      </c>
      <c r="E154" s="3">
        <v>28</v>
      </c>
      <c r="F154" s="3" t="s">
        <v>21</v>
      </c>
      <c r="G154" s="3" t="s">
        <v>97</v>
      </c>
      <c r="H154" s="3" t="s">
        <v>100</v>
      </c>
      <c r="I154" s="3" t="s">
        <v>23</v>
      </c>
      <c r="J154" s="3"/>
      <c r="K154" s="3">
        <v>100</v>
      </c>
      <c r="L154" s="3" t="s">
        <v>101</v>
      </c>
      <c r="M154" s="3"/>
      <c r="N154" s="3">
        <v>29294.026000000002</v>
      </c>
      <c r="O154" s="3">
        <v>-1392.72</v>
      </c>
      <c r="P154" s="3">
        <v>32.939517000000002</v>
      </c>
      <c r="Q154" s="3"/>
    </row>
    <row r="155" spans="1:17" x14ac:dyDescent="0.2">
      <c r="A155" s="3" t="s">
        <v>17</v>
      </c>
      <c r="B155" s="3" t="s">
        <v>18</v>
      </c>
      <c r="C155" s="3" t="s">
        <v>19</v>
      </c>
      <c r="D155" s="3">
        <v>7</v>
      </c>
      <c r="E155" s="3">
        <v>10</v>
      </c>
      <c r="F155" s="3" t="s">
        <v>21</v>
      </c>
      <c r="G155" s="3" t="s">
        <v>97</v>
      </c>
      <c r="H155" s="3" t="s">
        <v>100</v>
      </c>
      <c r="I155" s="3" t="s">
        <v>23</v>
      </c>
      <c r="J155" s="3"/>
      <c r="K155" s="3">
        <v>200</v>
      </c>
      <c r="L155" s="3" t="s">
        <v>102</v>
      </c>
      <c r="M155" s="3"/>
      <c r="N155" s="3">
        <v>11628.732</v>
      </c>
      <c r="O155" s="3">
        <v>-238.81399999999999</v>
      </c>
      <c r="P155" s="3">
        <v>30.911162000000001</v>
      </c>
      <c r="Q155" s="3"/>
    </row>
    <row r="156" spans="1:17" x14ac:dyDescent="0.2">
      <c r="A156" s="3" t="s">
        <v>17</v>
      </c>
      <c r="B156" s="3" t="s">
        <v>18</v>
      </c>
      <c r="C156" s="3" t="s">
        <v>19</v>
      </c>
      <c r="D156" s="3">
        <v>7</v>
      </c>
      <c r="E156" s="3">
        <v>29</v>
      </c>
      <c r="F156" s="3" t="s">
        <v>21</v>
      </c>
      <c r="G156" s="3" t="s">
        <v>97</v>
      </c>
      <c r="H156" s="3" t="s">
        <v>100</v>
      </c>
      <c r="I156" s="3" t="s">
        <v>23</v>
      </c>
      <c r="J156" s="3"/>
      <c r="K156" s="3">
        <v>200</v>
      </c>
      <c r="L156" s="3" t="s">
        <v>102</v>
      </c>
      <c r="M156" s="3"/>
      <c r="N156" s="3">
        <v>29251.621999999999</v>
      </c>
      <c r="O156" s="3">
        <v>-1298.4280000000001</v>
      </c>
      <c r="P156" s="3">
        <v>30.204639</v>
      </c>
      <c r="Q156" s="3"/>
    </row>
    <row r="157" spans="1:17" x14ac:dyDescent="0.2">
      <c r="A157" s="3" t="s">
        <v>17</v>
      </c>
      <c r="B157" s="3" t="s">
        <v>18</v>
      </c>
      <c r="C157" s="3" t="s">
        <v>19</v>
      </c>
      <c r="D157" s="3">
        <v>10</v>
      </c>
      <c r="E157" s="3">
        <v>8</v>
      </c>
      <c r="F157" s="3" t="s">
        <v>21</v>
      </c>
      <c r="G157" s="3" t="s">
        <v>97</v>
      </c>
      <c r="H157" s="3" t="s">
        <v>100</v>
      </c>
      <c r="I157" s="3" t="s">
        <v>23</v>
      </c>
      <c r="J157" s="3"/>
      <c r="K157" s="3">
        <v>200</v>
      </c>
      <c r="L157" s="3" t="s">
        <v>102</v>
      </c>
      <c r="M157" s="3"/>
      <c r="N157" s="3">
        <v>-8659.7180000000008</v>
      </c>
      <c r="O157" s="3">
        <v>-29.021000000000001</v>
      </c>
      <c r="P157" s="3">
        <v>28.770206999999999</v>
      </c>
      <c r="Q157" s="3"/>
    </row>
    <row r="158" spans="1:17" x14ac:dyDescent="0.2">
      <c r="A158" s="3" t="s">
        <v>17</v>
      </c>
      <c r="B158" s="3" t="s">
        <v>18</v>
      </c>
      <c r="C158" s="3" t="s">
        <v>19</v>
      </c>
      <c r="D158" s="3">
        <v>7</v>
      </c>
      <c r="E158" s="3">
        <v>18</v>
      </c>
      <c r="F158" s="3" t="s">
        <v>21</v>
      </c>
      <c r="G158" s="3" t="s">
        <v>97</v>
      </c>
      <c r="H158" s="3" t="s">
        <v>100</v>
      </c>
      <c r="I158" s="3" t="s">
        <v>23</v>
      </c>
      <c r="J158" s="3"/>
      <c r="K158" s="3">
        <v>300</v>
      </c>
      <c r="L158" s="3" t="s">
        <v>103</v>
      </c>
      <c r="M158" s="3"/>
      <c r="N158" s="3">
        <v>17382.457999999999</v>
      </c>
      <c r="O158" s="3">
        <v>-93.516000000000005</v>
      </c>
      <c r="P158" s="3">
        <v>28.163736</v>
      </c>
      <c r="Q158" s="3"/>
    </row>
    <row r="159" spans="1:17" x14ac:dyDescent="0.2">
      <c r="A159" s="3" t="s">
        <v>17</v>
      </c>
      <c r="B159" s="3" t="s">
        <v>18</v>
      </c>
      <c r="C159" s="3" t="s">
        <v>19</v>
      </c>
      <c r="D159" s="3" t="s">
        <v>20</v>
      </c>
      <c r="E159" s="3">
        <v>6</v>
      </c>
      <c r="F159" s="3" t="s">
        <v>36</v>
      </c>
      <c r="G159" s="3" t="s">
        <v>97</v>
      </c>
      <c r="H159" s="3" t="s">
        <v>104</v>
      </c>
      <c r="I159" s="3" t="s">
        <v>39</v>
      </c>
      <c r="J159" s="3"/>
      <c r="L159" s="3" t="s">
        <v>105</v>
      </c>
      <c r="M159" s="3"/>
      <c r="N159" s="3">
        <v>54455</v>
      </c>
      <c r="O159" s="3">
        <v>7879</v>
      </c>
      <c r="P159" s="3">
        <v>150.682018</v>
      </c>
      <c r="Q159" s="3">
        <v>1089.167436</v>
      </c>
    </row>
    <row r="160" spans="1:17" x14ac:dyDescent="0.2">
      <c r="A160" t="s">
        <v>33</v>
      </c>
      <c r="B160" t="s">
        <v>34</v>
      </c>
      <c r="C160" t="s">
        <v>35</v>
      </c>
      <c r="D160">
        <v>1</v>
      </c>
      <c r="E160" s="3">
        <v>0</v>
      </c>
      <c r="F160" s="3" t="s">
        <v>61</v>
      </c>
      <c r="G160" t="s">
        <v>97</v>
      </c>
      <c r="H160" s="3" t="s">
        <v>104</v>
      </c>
      <c r="I160" s="3" t="s">
        <v>39</v>
      </c>
      <c r="J160" s="3">
        <v>10</v>
      </c>
      <c r="K160" s="3"/>
      <c r="L160" s="3" t="s">
        <v>106</v>
      </c>
      <c r="M160" s="3" t="s">
        <v>107</v>
      </c>
      <c r="N160" s="3">
        <v>71977</v>
      </c>
      <c r="O160" s="3">
        <v>-9943</v>
      </c>
      <c r="P160" s="3">
        <v>85.219069000000005</v>
      </c>
      <c r="Q160" s="3"/>
    </row>
    <row r="161" spans="1:17" x14ac:dyDescent="0.2">
      <c r="A161" t="s">
        <v>33</v>
      </c>
      <c r="B161" t="s">
        <v>34</v>
      </c>
      <c r="C161" t="s">
        <v>35</v>
      </c>
      <c r="D161">
        <v>14</v>
      </c>
      <c r="E161">
        <v>0</v>
      </c>
      <c r="F161" t="s">
        <v>36</v>
      </c>
      <c r="G161" t="s">
        <v>97</v>
      </c>
      <c r="H161" s="3" t="s">
        <v>104</v>
      </c>
      <c r="I161" s="3" t="s">
        <v>39</v>
      </c>
      <c r="J161">
        <v>7</v>
      </c>
      <c r="L161" t="s">
        <v>108</v>
      </c>
      <c r="M161" t="s">
        <v>109</v>
      </c>
      <c r="N161">
        <v>-72478</v>
      </c>
      <c r="O161">
        <v>-1360</v>
      </c>
      <c r="P161">
        <v>110.333682</v>
      </c>
      <c r="Q161">
        <v>725.55557199999998</v>
      </c>
    </row>
    <row r="162" spans="1:17" x14ac:dyDescent="0.2">
      <c r="A162" t="s">
        <v>33</v>
      </c>
      <c r="B162" t="s">
        <v>34</v>
      </c>
      <c r="C162" t="s">
        <v>35</v>
      </c>
      <c r="D162">
        <v>26</v>
      </c>
      <c r="E162" s="3">
        <v>0</v>
      </c>
      <c r="F162" s="3" t="s">
        <v>36</v>
      </c>
      <c r="G162" t="s">
        <v>97</v>
      </c>
      <c r="H162" s="3" t="s">
        <v>104</v>
      </c>
      <c r="I162" s="3" t="s">
        <v>39</v>
      </c>
      <c r="J162" s="3">
        <v>10</v>
      </c>
      <c r="K162" s="3"/>
      <c r="L162" s="3" t="s">
        <v>108</v>
      </c>
      <c r="M162" s="3" t="s">
        <v>110</v>
      </c>
      <c r="N162" s="3">
        <v>-78299</v>
      </c>
      <c r="O162" s="3">
        <v>8806</v>
      </c>
      <c r="P162" s="3">
        <v>101.16514599999999</v>
      </c>
      <c r="Q162" s="3">
        <v>723.88799500000005</v>
      </c>
    </row>
    <row r="163" spans="1:17" x14ac:dyDescent="0.2">
      <c r="A163" t="s">
        <v>33</v>
      </c>
      <c r="B163" t="s">
        <v>34</v>
      </c>
      <c r="C163" t="s">
        <v>35</v>
      </c>
      <c r="D163">
        <v>35</v>
      </c>
      <c r="E163">
        <v>0</v>
      </c>
      <c r="F163" t="s">
        <v>36</v>
      </c>
      <c r="G163" t="s">
        <v>97</v>
      </c>
      <c r="H163" s="3" t="s">
        <v>104</v>
      </c>
      <c r="I163" s="3" t="s">
        <v>39</v>
      </c>
      <c r="J163" s="3">
        <v>16</v>
      </c>
      <c r="L163" t="s">
        <v>108</v>
      </c>
      <c r="M163" s="3" t="s">
        <v>111</v>
      </c>
      <c r="N163">
        <v>-80481</v>
      </c>
      <c r="O163">
        <v>8831</v>
      </c>
      <c r="P163">
        <v>152.78451100000001</v>
      </c>
      <c r="Q163">
        <v>1208.306587</v>
      </c>
    </row>
    <row r="164" spans="1:17" x14ac:dyDescent="0.2">
      <c r="A164" t="s">
        <v>33</v>
      </c>
      <c r="B164" t="s">
        <v>34</v>
      </c>
      <c r="C164" t="s">
        <v>35</v>
      </c>
      <c r="D164">
        <v>40</v>
      </c>
      <c r="E164">
        <v>4</v>
      </c>
      <c r="F164" t="s">
        <v>36</v>
      </c>
      <c r="G164" t="s">
        <v>97</v>
      </c>
      <c r="H164" s="3" t="s">
        <v>104</v>
      </c>
      <c r="I164" s="3" t="s">
        <v>39</v>
      </c>
      <c r="J164" s="3">
        <v>4</v>
      </c>
      <c r="L164" t="s">
        <v>108</v>
      </c>
      <c r="M164" s="3" t="s">
        <v>112</v>
      </c>
      <c r="N164">
        <v>77233</v>
      </c>
      <c r="O164">
        <v>4001</v>
      </c>
      <c r="P164">
        <v>113.49139599999999</v>
      </c>
      <c r="Q164">
        <v>867.65353000000005</v>
      </c>
    </row>
    <row r="165" spans="1:17" x14ac:dyDescent="0.2">
      <c r="A165" t="s">
        <v>33</v>
      </c>
      <c r="B165" t="s">
        <v>34</v>
      </c>
      <c r="C165" t="s">
        <v>35</v>
      </c>
      <c r="D165">
        <v>54</v>
      </c>
      <c r="E165" s="3">
        <v>4</v>
      </c>
      <c r="F165" s="3" t="s">
        <v>36</v>
      </c>
      <c r="G165" t="s">
        <v>97</v>
      </c>
      <c r="H165" s="3" t="s">
        <v>104</v>
      </c>
      <c r="I165" s="3" t="s">
        <v>39</v>
      </c>
      <c r="J165" s="3"/>
      <c r="K165" s="3"/>
      <c r="L165" s="3" t="s">
        <v>108</v>
      </c>
      <c r="M165" s="3"/>
      <c r="N165" s="3">
        <v>-82404</v>
      </c>
      <c r="O165" s="3">
        <v>6356</v>
      </c>
      <c r="P165" s="3">
        <v>114.666622</v>
      </c>
      <c r="Q165" s="3">
        <v>775.53233399999999</v>
      </c>
    </row>
    <row r="166" spans="1:17" x14ac:dyDescent="0.2">
      <c r="A166" t="s">
        <v>33</v>
      </c>
      <c r="B166" t="s">
        <v>34</v>
      </c>
      <c r="C166" t="s">
        <v>35</v>
      </c>
      <c r="D166">
        <v>20</v>
      </c>
      <c r="E166">
        <v>17</v>
      </c>
      <c r="F166" t="s">
        <v>36</v>
      </c>
      <c r="G166" t="s">
        <v>97</v>
      </c>
      <c r="H166" t="s">
        <v>104</v>
      </c>
      <c r="I166" t="s">
        <v>39</v>
      </c>
      <c r="J166" s="3">
        <v>8</v>
      </c>
      <c r="L166" t="s">
        <v>113</v>
      </c>
      <c r="M166" s="3" t="s">
        <v>114</v>
      </c>
      <c r="N166">
        <v>-24292</v>
      </c>
      <c r="O166">
        <v>10229</v>
      </c>
      <c r="P166">
        <v>97.147699000000003</v>
      </c>
      <c r="Q166">
        <v>615.22506199999998</v>
      </c>
    </row>
    <row r="167" spans="1:17" x14ac:dyDescent="0.2">
      <c r="A167" t="s">
        <v>33</v>
      </c>
      <c r="B167" t="s">
        <v>34</v>
      </c>
      <c r="C167" t="s">
        <v>35</v>
      </c>
      <c r="D167">
        <v>14</v>
      </c>
      <c r="E167">
        <v>22</v>
      </c>
      <c r="F167" t="s">
        <v>36</v>
      </c>
      <c r="G167" t="s">
        <v>97</v>
      </c>
      <c r="H167" t="s">
        <v>104</v>
      </c>
      <c r="I167" t="s">
        <v>39</v>
      </c>
      <c r="J167" s="3">
        <v>6</v>
      </c>
      <c r="L167" t="s">
        <v>115</v>
      </c>
      <c r="M167" t="s">
        <v>116</v>
      </c>
      <c r="N167">
        <v>-24801</v>
      </c>
      <c r="O167">
        <v>7843</v>
      </c>
      <c r="P167">
        <v>99.524535999999998</v>
      </c>
      <c r="Q167">
        <v>635.440876</v>
      </c>
    </row>
    <row r="168" spans="1:17" x14ac:dyDescent="0.2">
      <c r="A168" t="s">
        <v>33</v>
      </c>
      <c r="B168" t="s">
        <v>34</v>
      </c>
      <c r="C168" t="s">
        <v>35</v>
      </c>
      <c r="D168">
        <v>26</v>
      </c>
      <c r="E168" s="3">
        <v>12</v>
      </c>
      <c r="F168" s="3" t="s">
        <v>36</v>
      </c>
      <c r="G168" t="s">
        <v>97</v>
      </c>
      <c r="H168" t="s">
        <v>104</v>
      </c>
      <c r="I168" t="s">
        <v>39</v>
      </c>
      <c r="J168" s="3">
        <v>6</v>
      </c>
      <c r="K168" s="3"/>
      <c r="L168" s="3" t="s">
        <v>115</v>
      </c>
      <c r="M168" s="3" t="s">
        <v>117</v>
      </c>
      <c r="N168" s="3">
        <v>-77735</v>
      </c>
      <c r="O168" s="3">
        <v>3164</v>
      </c>
      <c r="P168" s="3">
        <v>74.118894999999995</v>
      </c>
      <c r="Q168" s="3">
        <v>359.39344199999999</v>
      </c>
    </row>
    <row r="169" spans="1:17" x14ac:dyDescent="0.2">
      <c r="A169" t="s">
        <v>33</v>
      </c>
      <c r="B169" t="s">
        <v>34</v>
      </c>
      <c r="C169" t="s">
        <v>35</v>
      </c>
      <c r="D169">
        <v>35</v>
      </c>
      <c r="E169">
        <v>15</v>
      </c>
      <c r="F169" t="s">
        <v>36</v>
      </c>
      <c r="G169" t="s">
        <v>97</v>
      </c>
      <c r="H169" t="s">
        <v>104</v>
      </c>
      <c r="I169" t="s">
        <v>39</v>
      </c>
      <c r="J169" s="3">
        <v>12</v>
      </c>
      <c r="L169" t="s">
        <v>115</v>
      </c>
      <c r="M169" s="3" t="s">
        <v>118</v>
      </c>
      <c r="N169">
        <v>73447</v>
      </c>
      <c r="O169">
        <v>1790</v>
      </c>
      <c r="P169">
        <v>115.206889</v>
      </c>
      <c r="Q169">
        <v>941.91117399999996</v>
      </c>
    </row>
    <row r="170" spans="1:17" x14ac:dyDescent="0.2">
      <c r="A170" s="3" t="s">
        <v>17</v>
      </c>
      <c r="B170" s="3" t="s">
        <v>18</v>
      </c>
      <c r="C170" s="3" t="s">
        <v>19</v>
      </c>
      <c r="D170" s="3" t="s">
        <v>50</v>
      </c>
      <c r="E170" s="3">
        <v>11</v>
      </c>
      <c r="F170" s="3" t="s">
        <v>61</v>
      </c>
      <c r="G170" t="s">
        <v>97</v>
      </c>
      <c r="H170" t="s">
        <v>104</v>
      </c>
      <c r="I170" t="s">
        <v>39</v>
      </c>
      <c r="L170" s="3" t="s">
        <v>119</v>
      </c>
      <c r="M170" s="3"/>
      <c r="N170" s="3">
        <v>-59211</v>
      </c>
      <c r="O170" s="3">
        <v>2558</v>
      </c>
      <c r="P170" s="3">
        <v>155.13519299999999</v>
      </c>
      <c r="Q170" s="3"/>
    </row>
    <row r="171" spans="1:17" x14ac:dyDescent="0.2">
      <c r="A171" s="3" t="s">
        <v>17</v>
      </c>
      <c r="B171" s="3" t="s">
        <v>18</v>
      </c>
      <c r="C171" s="3" t="s">
        <v>19</v>
      </c>
      <c r="D171" s="3">
        <v>1</v>
      </c>
      <c r="E171" s="3">
        <v>0</v>
      </c>
      <c r="F171" s="3" t="s">
        <v>120</v>
      </c>
      <c r="G171" t="s">
        <v>97</v>
      </c>
      <c r="H171" t="s">
        <v>104</v>
      </c>
      <c r="I171" t="s">
        <v>39</v>
      </c>
      <c r="L171" s="3" t="s">
        <v>119</v>
      </c>
      <c r="M171" s="3"/>
      <c r="N171" s="3">
        <v>-12462</v>
      </c>
      <c r="O171" s="3">
        <v>-5382</v>
      </c>
      <c r="P171" s="3">
        <v>20.404</v>
      </c>
      <c r="Q171" s="3">
        <v>1307.917907</v>
      </c>
    </row>
    <row r="172" spans="1:17" x14ac:dyDescent="0.2">
      <c r="A172" s="3" t="s">
        <v>17</v>
      </c>
      <c r="B172" s="3" t="s">
        <v>18</v>
      </c>
      <c r="C172" s="3" t="s">
        <v>19</v>
      </c>
      <c r="D172" s="3" t="s">
        <v>50</v>
      </c>
      <c r="E172" s="3">
        <v>31</v>
      </c>
      <c r="F172" s="3" t="s">
        <v>36</v>
      </c>
      <c r="G172" t="s">
        <v>97</v>
      </c>
      <c r="H172" t="s">
        <v>104</v>
      </c>
      <c r="I172" t="s">
        <v>39</v>
      </c>
      <c r="L172" s="3" t="s">
        <v>121</v>
      </c>
      <c r="M172" s="3"/>
      <c r="N172" s="3">
        <v>-93231</v>
      </c>
      <c r="O172" s="3">
        <v>-5570</v>
      </c>
      <c r="P172" s="3">
        <v>145.98778899999999</v>
      </c>
      <c r="Q172" s="3">
        <v>1337.61509</v>
      </c>
    </row>
    <row r="173" spans="1:17" x14ac:dyDescent="0.2">
      <c r="A173" s="3" t="s">
        <v>17</v>
      </c>
      <c r="B173" s="3" t="s">
        <v>18</v>
      </c>
      <c r="C173" s="3" t="s">
        <v>19</v>
      </c>
      <c r="D173" s="3">
        <v>2</v>
      </c>
      <c r="E173" s="3">
        <v>29</v>
      </c>
      <c r="F173" s="3" t="s">
        <v>36</v>
      </c>
      <c r="G173" t="s">
        <v>97</v>
      </c>
      <c r="H173" t="s">
        <v>104</v>
      </c>
      <c r="I173" t="s">
        <v>39</v>
      </c>
      <c r="L173" s="3" t="s">
        <v>121</v>
      </c>
      <c r="M173" s="3"/>
      <c r="N173" s="3">
        <v>39816</v>
      </c>
      <c r="O173" s="3">
        <v>1720</v>
      </c>
      <c r="P173" s="3">
        <v>118.03194499999999</v>
      </c>
      <c r="Q173" s="3">
        <v>1048.45361</v>
      </c>
    </row>
    <row r="174" spans="1:17" x14ac:dyDescent="0.2">
      <c r="A174" s="3" t="s">
        <v>17</v>
      </c>
      <c r="B174" s="3" t="s">
        <v>18</v>
      </c>
      <c r="C174" s="3" t="s">
        <v>19</v>
      </c>
      <c r="D174" s="3" t="s">
        <v>50</v>
      </c>
      <c r="E174" s="3">
        <v>51</v>
      </c>
      <c r="F174" s="3" t="s">
        <v>36</v>
      </c>
      <c r="G174" t="s">
        <v>97</v>
      </c>
      <c r="H174" t="s">
        <v>104</v>
      </c>
      <c r="I174" t="s">
        <v>39</v>
      </c>
      <c r="L174" s="3" t="s">
        <v>122</v>
      </c>
      <c r="M174" s="3"/>
      <c r="N174" s="3">
        <v>-22787</v>
      </c>
      <c r="O174" s="3">
        <v>8471</v>
      </c>
      <c r="P174" s="3">
        <v>120.991049</v>
      </c>
      <c r="Q174" s="3">
        <v>728.53162799999996</v>
      </c>
    </row>
    <row r="175" spans="1:17" x14ac:dyDescent="0.2">
      <c r="A175" s="3" t="s">
        <v>17</v>
      </c>
      <c r="B175" s="3" t="s">
        <v>18</v>
      </c>
      <c r="C175" s="3" t="s">
        <v>19</v>
      </c>
      <c r="D175" s="3" t="s">
        <v>50</v>
      </c>
      <c r="E175" s="3">
        <v>74</v>
      </c>
      <c r="F175" s="3" t="s">
        <v>36</v>
      </c>
      <c r="G175" t="s">
        <v>97</v>
      </c>
      <c r="H175" t="s">
        <v>104</v>
      </c>
      <c r="I175" t="s">
        <v>39</v>
      </c>
      <c r="L175" s="3" t="s">
        <v>123</v>
      </c>
      <c r="M175" s="3"/>
      <c r="N175" s="3">
        <v>19312</v>
      </c>
      <c r="O175" s="3">
        <v>-8496</v>
      </c>
      <c r="P175" s="3">
        <v>137.41135600000001</v>
      </c>
      <c r="Q175" s="3">
        <v>1049.832688</v>
      </c>
    </row>
    <row r="176" spans="1:17" x14ac:dyDescent="0.2">
      <c r="A176" t="s">
        <v>33</v>
      </c>
      <c r="B176" t="s">
        <v>34</v>
      </c>
      <c r="C176" t="s">
        <v>35</v>
      </c>
      <c r="D176">
        <v>20</v>
      </c>
      <c r="E176">
        <v>4</v>
      </c>
      <c r="F176" t="s">
        <v>36</v>
      </c>
      <c r="G176" t="s">
        <v>97</v>
      </c>
      <c r="H176" t="s">
        <v>104</v>
      </c>
      <c r="I176" t="s">
        <v>39</v>
      </c>
      <c r="J176">
        <v>6</v>
      </c>
      <c r="L176" t="s">
        <v>124</v>
      </c>
      <c r="M176" s="3" t="s">
        <v>125</v>
      </c>
      <c r="N176">
        <v>-24151</v>
      </c>
      <c r="O176">
        <v>11686</v>
      </c>
      <c r="P176">
        <v>99.224778000000001</v>
      </c>
      <c r="Q176">
        <v>634.66328199999998</v>
      </c>
    </row>
    <row r="177" spans="1:17" x14ac:dyDescent="0.2">
      <c r="A177" s="3" t="s">
        <v>17</v>
      </c>
      <c r="B177" s="3" t="s">
        <v>18</v>
      </c>
      <c r="C177" s="3" t="s">
        <v>19</v>
      </c>
      <c r="D177" s="3">
        <v>6</v>
      </c>
      <c r="E177" s="3">
        <v>0</v>
      </c>
      <c r="F177" s="3" t="s">
        <v>36</v>
      </c>
      <c r="G177" t="s">
        <v>97</v>
      </c>
      <c r="H177" t="s">
        <v>104</v>
      </c>
      <c r="I177" t="s">
        <v>39</v>
      </c>
      <c r="L177" s="3" t="s">
        <v>124</v>
      </c>
      <c r="M177" s="3"/>
      <c r="N177" s="3">
        <v>-80097</v>
      </c>
      <c r="O177" s="3">
        <v>1692</v>
      </c>
      <c r="P177" s="3">
        <v>97.108447999999996</v>
      </c>
      <c r="Q177" s="3">
        <v>710.90836200000001</v>
      </c>
    </row>
    <row r="178" spans="1:17" x14ac:dyDescent="0.2">
      <c r="A178" s="3" t="s">
        <v>17</v>
      </c>
      <c r="B178" s="3" t="s">
        <v>18</v>
      </c>
      <c r="C178" s="3" t="s">
        <v>19</v>
      </c>
      <c r="D178" s="3">
        <v>2</v>
      </c>
      <c r="E178" s="3">
        <v>0</v>
      </c>
      <c r="F178" s="3" t="s">
        <v>36</v>
      </c>
      <c r="G178" t="s">
        <v>97</v>
      </c>
      <c r="H178" t="s">
        <v>104</v>
      </c>
      <c r="I178" t="s">
        <v>39</v>
      </c>
      <c r="L178" s="3" t="s">
        <v>124</v>
      </c>
      <c r="M178" s="3"/>
      <c r="N178" s="3">
        <v>-38473</v>
      </c>
      <c r="O178" s="3">
        <v>-6608</v>
      </c>
      <c r="P178" s="3">
        <v>133.91679099999999</v>
      </c>
      <c r="Q178" s="3">
        <v>1202.954281</v>
      </c>
    </row>
    <row r="179" spans="1:17" x14ac:dyDescent="0.2">
      <c r="A179" s="3" t="s">
        <v>17</v>
      </c>
      <c r="B179" s="3" t="s">
        <v>18</v>
      </c>
      <c r="C179" s="3" t="s">
        <v>19</v>
      </c>
      <c r="D179" s="3">
        <v>7</v>
      </c>
      <c r="E179" s="3">
        <v>1</v>
      </c>
      <c r="F179" s="3" t="s">
        <v>36</v>
      </c>
      <c r="G179" t="s">
        <v>97</v>
      </c>
      <c r="H179" t="s">
        <v>104</v>
      </c>
      <c r="I179" t="s">
        <v>39</v>
      </c>
      <c r="J179">
        <v>16</v>
      </c>
      <c r="L179" s="3" t="s">
        <v>124</v>
      </c>
      <c r="M179" s="3" t="s">
        <v>126</v>
      </c>
      <c r="N179" s="3">
        <v>11693.064</v>
      </c>
      <c r="O179" s="3">
        <v>-374.798</v>
      </c>
      <c r="P179" s="3">
        <v>135.35751200000001</v>
      </c>
      <c r="Q179" s="3">
        <v>1171.514561</v>
      </c>
    </row>
    <row r="180" spans="1:17" x14ac:dyDescent="0.2">
      <c r="A180" s="3" t="s">
        <v>17</v>
      </c>
      <c r="B180" s="3" t="s">
        <v>18</v>
      </c>
      <c r="C180" s="3" t="s">
        <v>19</v>
      </c>
      <c r="D180" s="3">
        <v>8</v>
      </c>
      <c r="E180" s="3">
        <v>0</v>
      </c>
      <c r="F180" s="3" t="s">
        <v>36</v>
      </c>
      <c r="G180" t="s">
        <v>97</v>
      </c>
      <c r="H180" t="s">
        <v>104</v>
      </c>
      <c r="I180" t="s">
        <v>39</v>
      </c>
      <c r="J180">
        <v>9</v>
      </c>
      <c r="L180" s="3" t="s">
        <v>124</v>
      </c>
      <c r="M180" s="3" t="s">
        <v>127</v>
      </c>
      <c r="N180" s="3">
        <v>18783.062000000002</v>
      </c>
      <c r="O180" s="3">
        <v>-409.96600000000001</v>
      </c>
      <c r="P180" s="3">
        <v>98.917928000000003</v>
      </c>
      <c r="Q180" s="3">
        <v>715.38711899999998</v>
      </c>
    </row>
    <row r="181" spans="1:17" x14ac:dyDescent="0.2">
      <c r="A181" s="3" t="s">
        <v>17</v>
      </c>
      <c r="B181" s="3" t="s">
        <v>18</v>
      </c>
      <c r="C181" s="3" t="s">
        <v>19</v>
      </c>
      <c r="D181" s="3" t="s">
        <v>50</v>
      </c>
      <c r="E181" s="3">
        <v>52</v>
      </c>
      <c r="F181" s="3" t="s">
        <v>21</v>
      </c>
      <c r="G181" s="3" t="s">
        <v>97</v>
      </c>
      <c r="H181" s="3" t="s">
        <v>98</v>
      </c>
      <c r="I181" s="3" t="s">
        <v>23</v>
      </c>
      <c r="K181" s="3">
        <v>100</v>
      </c>
      <c r="L181" s="3" t="s">
        <v>99</v>
      </c>
      <c r="M181" s="3"/>
      <c r="N181" s="3">
        <v>-22903</v>
      </c>
      <c r="O181" s="3">
        <v>8492</v>
      </c>
      <c r="P181" s="3">
        <v>11.098316000000001</v>
      </c>
      <c r="Q181" s="3"/>
    </row>
    <row r="182" spans="1:17" x14ac:dyDescent="0.2">
      <c r="A182" t="s">
        <v>33</v>
      </c>
      <c r="B182" t="s">
        <v>34</v>
      </c>
      <c r="C182" t="s">
        <v>35</v>
      </c>
      <c r="D182">
        <v>1</v>
      </c>
      <c r="E182" s="3">
        <v>5</v>
      </c>
      <c r="F182" s="3" t="s">
        <v>21</v>
      </c>
      <c r="G182" s="3" t="s">
        <v>97</v>
      </c>
      <c r="H182" s="3" t="s">
        <v>100</v>
      </c>
      <c r="I182" s="3" t="s">
        <v>23</v>
      </c>
      <c r="J182" s="3"/>
      <c r="K182" s="3">
        <v>100</v>
      </c>
      <c r="L182" s="3" t="s">
        <v>128</v>
      </c>
      <c r="M182" s="3"/>
      <c r="N182" s="3">
        <v>71895</v>
      </c>
      <c r="O182" s="3">
        <v>-9839</v>
      </c>
      <c r="P182" s="3">
        <v>17.965519</v>
      </c>
      <c r="Q182" s="3"/>
    </row>
    <row r="183" spans="1:17" x14ac:dyDescent="0.2">
      <c r="A183" t="s">
        <v>33</v>
      </c>
      <c r="B183" t="s">
        <v>34</v>
      </c>
      <c r="C183" t="s">
        <v>35</v>
      </c>
      <c r="D183">
        <v>14</v>
      </c>
      <c r="E183">
        <v>4</v>
      </c>
      <c r="F183" t="s">
        <v>21</v>
      </c>
      <c r="G183" s="3" t="s">
        <v>97</v>
      </c>
      <c r="H183" s="3" t="s">
        <v>100</v>
      </c>
      <c r="I183" s="3" t="s">
        <v>23</v>
      </c>
      <c r="J183" s="3"/>
      <c r="K183" s="3">
        <v>100</v>
      </c>
      <c r="L183" t="s">
        <v>128</v>
      </c>
      <c r="N183">
        <v>-72565</v>
      </c>
      <c r="O183">
        <v>-1230</v>
      </c>
      <c r="P183">
        <v>39.731937000000002</v>
      </c>
    </row>
    <row r="184" spans="1:17" x14ac:dyDescent="0.2">
      <c r="A184" t="s">
        <v>33</v>
      </c>
      <c r="B184" t="s">
        <v>34</v>
      </c>
      <c r="C184" t="s">
        <v>35</v>
      </c>
      <c r="D184">
        <v>20</v>
      </c>
      <c r="E184">
        <v>9</v>
      </c>
      <c r="F184" t="s">
        <v>21</v>
      </c>
      <c r="G184" s="3" t="s">
        <v>97</v>
      </c>
      <c r="H184" s="3" t="s">
        <v>100</v>
      </c>
      <c r="I184" s="3" t="s">
        <v>23</v>
      </c>
      <c r="J184" s="3"/>
      <c r="K184" s="3">
        <v>100</v>
      </c>
      <c r="L184" t="s">
        <v>128</v>
      </c>
      <c r="M184" s="3"/>
      <c r="N184">
        <v>-24210</v>
      </c>
      <c r="O184">
        <v>11901</v>
      </c>
      <c r="P184">
        <v>34.962978999999997</v>
      </c>
    </row>
    <row r="185" spans="1:17" x14ac:dyDescent="0.2">
      <c r="A185" t="s">
        <v>33</v>
      </c>
      <c r="B185" t="s">
        <v>34</v>
      </c>
      <c r="C185" t="s">
        <v>35</v>
      </c>
      <c r="D185">
        <v>20</v>
      </c>
      <c r="E185">
        <v>22</v>
      </c>
      <c r="F185" t="s">
        <v>21</v>
      </c>
      <c r="G185" s="3" t="s">
        <v>97</v>
      </c>
      <c r="H185" s="3" t="s">
        <v>100</v>
      </c>
      <c r="I185" s="3" t="s">
        <v>23</v>
      </c>
      <c r="J185" s="3"/>
      <c r="K185" s="3">
        <v>100</v>
      </c>
      <c r="L185" t="s">
        <v>128</v>
      </c>
      <c r="M185" s="3"/>
      <c r="N185">
        <v>-24304</v>
      </c>
      <c r="O185">
        <v>10424</v>
      </c>
      <c r="P185">
        <v>59.521825999999997</v>
      </c>
    </row>
    <row r="186" spans="1:17" x14ac:dyDescent="0.2">
      <c r="A186" t="s">
        <v>33</v>
      </c>
      <c r="B186" t="s">
        <v>34</v>
      </c>
      <c r="C186" t="s">
        <v>35</v>
      </c>
      <c r="D186">
        <v>26</v>
      </c>
      <c r="E186" s="3">
        <v>5</v>
      </c>
      <c r="F186" s="3" t="s">
        <v>21</v>
      </c>
      <c r="G186" s="3" t="s">
        <v>97</v>
      </c>
      <c r="H186" s="3" t="s">
        <v>100</v>
      </c>
      <c r="I186" s="3" t="s">
        <v>23</v>
      </c>
      <c r="J186" s="3"/>
      <c r="K186" s="3">
        <v>100</v>
      </c>
      <c r="L186" s="3" t="s">
        <v>128</v>
      </c>
      <c r="M186" s="3"/>
      <c r="N186" s="3">
        <v>-78417</v>
      </c>
      <c r="O186" s="3">
        <v>8982</v>
      </c>
      <c r="P186" s="3">
        <v>36.066161000000001</v>
      </c>
      <c r="Q186" s="3"/>
    </row>
    <row r="187" spans="1:17" x14ac:dyDescent="0.2">
      <c r="A187" t="s">
        <v>33</v>
      </c>
      <c r="B187" t="s">
        <v>34</v>
      </c>
      <c r="C187" t="s">
        <v>35</v>
      </c>
      <c r="D187">
        <v>26</v>
      </c>
      <c r="E187" s="3">
        <v>17</v>
      </c>
      <c r="F187" s="3" t="s">
        <v>21</v>
      </c>
      <c r="G187" s="3" t="s">
        <v>97</v>
      </c>
      <c r="H187" s="3" t="s">
        <v>100</v>
      </c>
      <c r="I187" s="3" t="s">
        <v>23</v>
      </c>
      <c r="J187" s="3"/>
      <c r="K187" s="3">
        <v>100</v>
      </c>
      <c r="L187" s="3" t="s">
        <v>128</v>
      </c>
      <c r="M187" s="3"/>
      <c r="N187" s="3">
        <v>-77809</v>
      </c>
      <c r="O187" s="3">
        <v>3277</v>
      </c>
      <c r="P187" s="3">
        <v>29.357358000000001</v>
      </c>
      <c r="Q187" s="3"/>
    </row>
    <row r="188" spans="1:17" x14ac:dyDescent="0.2">
      <c r="A188" s="3" t="s">
        <v>17</v>
      </c>
      <c r="B188" s="3" t="s">
        <v>18</v>
      </c>
      <c r="C188" s="3" t="s">
        <v>19</v>
      </c>
      <c r="D188" s="3">
        <v>9</v>
      </c>
      <c r="E188" s="3">
        <v>0</v>
      </c>
      <c r="F188" s="3" t="s">
        <v>36</v>
      </c>
      <c r="G188" t="s">
        <v>97</v>
      </c>
      <c r="H188" s="3" t="s">
        <v>104</v>
      </c>
      <c r="I188" s="3" t="s">
        <v>39</v>
      </c>
      <c r="J188">
        <v>11</v>
      </c>
      <c r="L188" s="3" t="s">
        <v>124</v>
      </c>
      <c r="M188" s="3" t="s">
        <v>129</v>
      </c>
      <c r="N188" s="3">
        <v>31193.3</v>
      </c>
      <c r="O188" s="3">
        <v>527.74300000000005</v>
      </c>
      <c r="P188" s="3">
        <v>95.369623000000004</v>
      </c>
      <c r="Q188" s="3">
        <v>685.46064999999999</v>
      </c>
    </row>
    <row r="189" spans="1:17" x14ac:dyDescent="0.2">
      <c r="A189" s="3" t="s">
        <v>17</v>
      </c>
      <c r="B189" s="3" t="s">
        <v>18</v>
      </c>
      <c r="C189" s="3" t="s">
        <v>19</v>
      </c>
      <c r="D189" s="3">
        <v>10</v>
      </c>
      <c r="E189" s="3">
        <v>0</v>
      </c>
      <c r="F189" s="3" t="s">
        <v>36</v>
      </c>
      <c r="G189" t="s">
        <v>97</v>
      </c>
      <c r="H189" s="3" t="s">
        <v>104</v>
      </c>
      <c r="I189" s="3" t="s">
        <v>39</v>
      </c>
      <c r="J189">
        <v>3</v>
      </c>
      <c r="L189" s="3" t="s">
        <v>124</v>
      </c>
      <c r="M189" s="3" t="s">
        <v>130</v>
      </c>
      <c r="N189" s="3">
        <v>-8614.0720000000001</v>
      </c>
      <c r="O189" s="3">
        <v>-177.35900000000001</v>
      </c>
      <c r="P189" s="3">
        <v>83.487139999999997</v>
      </c>
      <c r="Q189" s="3">
        <v>518.22655799999995</v>
      </c>
    </row>
    <row r="190" spans="1:17" x14ac:dyDescent="0.2">
      <c r="A190" s="3" t="s">
        <v>17</v>
      </c>
      <c r="B190" s="3" t="s">
        <v>18</v>
      </c>
      <c r="C190" s="3" t="s">
        <v>19</v>
      </c>
      <c r="D190" s="3">
        <v>7</v>
      </c>
      <c r="E190" s="3">
        <v>11</v>
      </c>
      <c r="F190" s="3" t="s">
        <v>36</v>
      </c>
      <c r="G190" t="s">
        <v>97</v>
      </c>
      <c r="H190" s="3" t="s">
        <v>104</v>
      </c>
      <c r="I190" s="3" t="s">
        <v>39</v>
      </c>
      <c r="J190">
        <v>14</v>
      </c>
      <c r="L190" s="3" t="s">
        <v>131</v>
      </c>
      <c r="M190" s="3" t="s">
        <v>132</v>
      </c>
      <c r="N190" s="3">
        <v>17474.38</v>
      </c>
      <c r="O190" s="3">
        <v>-334.24400000000003</v>
      </c>
      <c r="P190" s="3">
        <v>127.241024</v>
      </c>
      <c r="Q190" s="3">
        <v>1134.1612640000001</v>
      </c>
    </row>
    <row r="191" spans="1:17" x14ac:dyDescent="0.2">
      <c r="A191" s="3" t="s">
        <v>17</v>
      </c>
      <c r="B191" s="3" t="s">
        <v>18</v>
      </c>
      <c r="C191" s="3" t="s">
        <v>19</v>
      </c>
      <c r="D191" s="3">
        <v>7</v>
      </c>
      <c r="E191" s="3">
        <v>21</v>
      </c>
      <c r="F191" s="3" t="s">
        <v>36</v>
      </c>
      <c r="G191" t="s">
        <v>97</v>
      </c>
      <c r="H191" s="3" t="s">
        <v>104</v>
      </c>
      <c r="I191" s="3" t="s">
        <v>39</v>
      </c>
      <c r="J191">
        <v>16</v>
      </c>
      <c r="L191" s="3" t="s">
        <v>133</v>
      </c>
      <c r="M191" s="3" t="s">
        <v>134</v>
      </c>
      <c r="N191" s="3">
        <v>29328.491999999998</v>
      </c>
      <c r="O191" s="3">
        <v>-1434.038</v>
      </c>
      <c r="P191" s="3">
        <v>126.989767</v>
      </c>
      <c r="Q191" s="3">
        <v>921.832583</v>
      </c>
    </row>
    <row r="192" spans="1:17" x14ac:dyDescent="0.2">
      <c r="A192" s="3" t="s">
        <v>17</v>
      </c>
      <c r="B192" s="3" t="s">
        <v>18</v>
      </c>
      <c r="C192" s="3" t="s">
        <v>19</v>
      </c>
      <c r="D192" s="3" t="s">
        <v>50</v>
      </c>
      <c r="E192" s="3">
        <v>108</v>
      </c>
      <c r="F192" s="3" t="s">
        <v>36</v>
      </c>
      <c r="G192" t="s">
        <v>97</v>
      </c>
      <c r="H192" s="3" t="s">
        <v>104</v>
      </c>
      <c r="I192" s="3" t="s">
        <v>39</v>
      </c>
      <c r="L192" s="3" t="s">
        <v>135</v>
      </c>
      <c r="M192" s="3"/>
      <c r="N192" s="3">
        <v>15292</v>
      </c>
      <c r="O192" s="3">
        <v>954</v>
      </c>
      <c r="P192" s="3">
        <v>178.05163999999999</v>
      </c>
      <c r="Q192" s="3">
        <v>2126.4472799999999</v>
      </c>
    </row>
    <row r="193" spans="1:17" x14ac:dyDescent="0.2">
      <c r="A193" s="3" t="s">
        <v>17</v>
      </c>
      <c r="B193" s="3" t="s">
        <v>136</v>
      </c>
      <c r="C193" s="3" t="s">
        <v>137</v>
      </c>
      <c r="D193" s="3">
        <v>5</v>
      </c>
      <c r="E193" s="3">
        <v>5</v>
      </c>
      <c r="F193" s="3" t="s">
        <v>21</v>
      </c>
      <c r="G193" s="3" t="s">
        <v>97</v>
      </c>
      <c r="H193" s="3" t="s">
        <v>104</v>
      </c>
      <c r="I193" s="3" t="s">
        <v>42</v>
      </c>
      <c r="J193" s="3"/>
      <c r="L193" s="3" t="s">
        <v>138</v>
      </c>
      <c r="M193" s="3"/>
      <c r="N193" s="3">
        <v>-8507.2119999999995</v>
      </c>
      <c r="O193" s="3">
        <v>1644.4449999999999</v>
      </c>
      <c r="P193" s="3">
        <v>23.030073999999999</v>
      </c>
      <c r="Q193" s="3"/>
    </row>
    <row r="194" spans="1:17" x14ac:dyDescent="0.2">
      <c r="A194" t="s">
        <v>33</v>
      </c>
      <c r="B194" t="s">
        <v>34</v>
      </c>
      <c r="C194" t="s">
        <v>35</v>
      </c>
      <c r="D194">
        <v>54</v>
      </c>
      <c r="E194" s="3">
        <v>6</v>
      </c>
      <c r="F194" s="3" t="s">
        <v>21</v>
      </c>
      <c r="G194" s="3" t="s">
        <v>97</v>
      </c>
      <c r="H194" s="3" t="s">
        <v>104</v>
      </c>
      <c r="I194" s="3" t="s">
        <v>42</v>
      </c>
      <c r="J194" s="3"/>
      <c r="K194" s="3"/>
      <c r="L194" s="3" t="s">
        <v>139</v>
      </c>
      <c r="M194" s="3"/>
      <c r="N194" s="3">
        <v>-82403</v>
      </c>
      <c r="O194" s="3">
        <v>6351</v>
      </c>
      <c r="P194" s="3">
        <v>23.678000000000001</v>
      </c>
      <c r="Q194" s="3"/>
    </row>
    <row r="195" spans="1:17" x14ac:dyDescent="0.2">
      <c r="A195" s="3" t="s">
        <v>17</v>
      </c>
      <c r="B195" s="3" t="s">
        <v>18</v>
      </c>
      <c r="C195" s="3" t="s">
        <v>19</v>
      </c>
      <c r="D195" s="3" t="s">
        <v>50</v>
      </c>
      <c r="E195" s="3">
        <v>93</v>
      </c>
      <c r="F195" s="3" t="s">
        <v>21</v>
      </c>
      <c r="G195" s="3" t="s">
        <v>97</v>
      </c>
      <c r="H195" s="3" t="s">
        <v>104</v>
      </c>
      <c r="I195" s="3" t="s">
        <v>42</v>
      </c>
      <c r="J195" s="3"/>
      <c r="L195" s="3" t="s">
        <v>140</v>
      </c>
      <c r="M195" s="3"/>
      <c r="N195" s="3">
        <v>-59221</v>
      </c>
      <c r="O195" s="3">
        <v>2549</v>
      </c>
      <c r="P195" s="3">
        <v>45.851168000000001</v>
      </c>
      <c r="Q195" s="3"/>
    </row>
    <row r="196" spans="1:17" x14ac:dyDescent="0.2">
      <c r="A196" s="3" t="s">
        <v>17</v>
      </c>
      <c r="B196" s="3" t="s">
        <v>18</v>
      </c>
      <c r="C196" s="3" t="s">
        <v>19</v>
      </c>
      <c r="D196" s="3" t="s">
        <v>50</v>
      </c>
      <c r="E196" s="3">
        <v>101</v>
      </c>
      <c r="F196" s="3" t="s">
        <v>21</v>
      </c>
      <c r="G196" s="3" t="s">
        <v>97</v>
      </c>
      <c r="H196" s="3" t="s">
        <v>104</v>
      </c>
      <c r="I196" s="3" t="s">
        <v>42</v>
      </c>
      <c r="J196" s="3"/>
      <c r="L196" s="3" t="s">
        <v>141</v>
      </c>
      <c r="M196" s="3"/>
      <c r="N196" s="3">
        <v>-22792</v>
      </c>
      <c r="O196" s="3">
        <v>8469</v>
      </c>
      <c r="P196" s="3">
        <v>20.738105000000001</v>
      </c>
      <c r="Q196" s="3"/>
    </row>
    <row r="197" spans="1:17" x14ac:dyDescent="0.2">
      <c r="A197" s="3" t="s">
        <v>17</v>
      </c>
      <c r="B197" s="3" t="s">
        <v>18</v>
      </c>
      <c r="C197" s="3" t="s">
        <v>19</v>
      </c>
      <c r="D197" s="3" t="s">
        <v>50</v>
      </c>
      <c r="E197" s="3">
        <v>105</v>
      </c>
      <c r="F197" s="3" t="s">
        <v>21</v>
      </c>
      <c r="G197" s="3" t="s">
        <v>97</v>
      </c>
      <c r="H197" s="3" t="s">
        <v>104</v>
      </c>
      <c r="I197" s="3" t="s">
        <v>42</v>
      </c>
      <c r="J197" s="3"/>
      <c r="L197" s="3" t="s">
        <v>141</v>
      </c>
      <c r="M197" s="3"/>
      <c r="N197" s="3">
        <v>19303</v>
      </c>
      <c r="O197" s="3">
        <v>-8499</v>
      </c>
      <c r="P197" s="3">
        <v>21.056791</v>
      </c>
      <c r="Q197" s="3"/>
    </row>
    <row r="198" spans="1:17" x14ac:dyDescent="0.2">
      <c r="A198" t="s">
        <v>33</v>
      </c>
      <c r="B198" t="s">
        <v>34</v>
      </c>
      <c r="C198" t="s">
        <v>35</v>
      </c>
      <c r="D198">
        <v>14</v>
      </c>
      <c r="E198">
        <v>26</v>
      </c>
      <c r="F198" t="s">
        <v>21</v>
      </c>
      <c r="G198" s="3" t="s">
        <v>97</v>
      </c>
      <c r="H198" s="3" t="s">
        <v>100</v>
      </c>
      <c r="I198" s="3" t="s">
        <v>23</v>
      </c>
      <c r="K198" s="3">
        <v>100</v>
      </c>
      <c r="L198" t="s">
        <v>142</v>
      </c>
      <c r="N198">
        <v>-24846</v>
      </c>
      <c r="O198">
        <v>7694</v>
      </c>
      <c r="P198">
        <v>25.803999999999998</v>
      </c>
    </row>
    <row r="199" spans="1:17" x14ac:dyDescent="0.2">
      <c r="A199" t="s">
        <v>33</v>
      </c>
      <c r="B199" t="s">
        <v>34</v>
      </c>
      <c r="C199" t="s">
        <v>35</v>
      </c>
      <c r="D199">
        <v>14</v>
      </c>
      <c r="E199">
        <v>27</v>
      </c>
      <c r="F199" t="s">
        <v>21</v>
      </c>
      <c r="G199" s="3" t="s">
        <v>97</v>
      </c>
      <c r="H199" s="3" t="s">
        <v>100</v>
      </c>
      <c r="I199" s="3" t="s">
        <v>23</v>
      </c>
      <c r="K199" s="3">
        <v>100</v>
      </c>
      <c r="L199" t="s">
        <v>143</v>
      </c>
      <c r="N199">
        <v>-24878</v>
      </c>
      <c r="O199">
        <v>7993</v>
      </c>
      <c r="P199">
        <v>33.964948</v>
      </c>
    </row>
    <row r="200" spans="1:17" x14ac:dyDescent="0.2">
      <c r="A200" t="s">
        <v>33</v>
      </c>
      <c r="B200" t="s">
        <v>34</v>
      </c>
      <c r="C200" t="s">
        <v>35</v>
      </c>
      <c r="D200">
        <v>14</v>
      </c>
      <c r="E200">
        <v>29</v>
      </c>
      <c r="F200" t="s">
        <v>21</v>
      </c>
      <c r="G200" s="3" t="s">
        <v>97</v>
      </c>
      <c r="H200" s="3" t="s">
        <v>100</v>
      </c>
      <c r="I200" s="3" t="s">
        <v>23</v>
      </c>
      <c r="K200" s="3">
        <v>200</v>
      </c>
      <c r="L200" t="s">
        <v>144</v>
      </c>
      <c r="N200">
        <v>-24797</v>
      </c>
      <c r="O200">
        <v>7252</v>
      </c>
      <c r="P200">
        <v>26.855325000000001</v>
      </c>
    </row>
    <row r="201" spans="1:17" x14ac:dyDescent="0.2">
      <c r="A201" t="s">
        <v>33</v>
      </c>
      <c r="B201" t="s">
        <v>34</v>
      </c>
      <c r="C201" t="s">
        <v>35</v>
      </c>
      <c r="D201">
        <v>14</v>
      </c>
      <c r="E201">
        <v>30</v>
      </c>
      <c r="F201" t="s">
        <v>21</v>
      </c>
      <c r="G201" s="3" t="s">
        <v>97</v>
      </c>
      <c r="H201" s="3" t="s">
        <v>100</v>
      </c>
      <c r="I201" s="3" t="s">
        <v>23</v>
      </c>
      <c r="K201" s="3">
        <v>300</v>
      </c>
      <c r="L201" t="s">
        <v>145</v>
      </c>
      <c r="N201">
        <v>-24695</v>
      </c>
      <c r="O201">
        <v>6823</v>
      </c>
      <c r="P201">
        <v>34.646278000000002</v>
      </c>
    </row>
    <row r="202" spans="1:17" x14ac:dyDescent="0.2">
      <c r="A202" t="s">
        <v>33</v>
      </c>
      <c r="B202" t="s">
        <v>34</v>
      </c>
      <c r="C202" t="s">
        <v>35</v>
      </c>
      <c r="D202">
        <v>14</v>
      </c>
      <c r="E202">
        <v>31</v>
      </c>
      <c r="F202" t="s">
        <v>21</v>
      </c>
      <c r="G202" s="3" t="s">
        <v>97</v>
      </c>
      <c r="H202" s="3" t="s">
        <v>100</v>
      </c>
      <c r="I202" s="3" t="s">
        <v>23</v>
      </c>
      <c r="K202" s="3">
        <v>200</v>
      </c>
      <c r="L202" t="s">
        <v>146</v>
      </c>
      <c r="N202">
        <v>-24981</v>
      </c>
      <c r="O202">
        <v>8439</v>
      </c>
      <c r="P202">
        <v>39.359304000000002</v>
      </c>
    </row>
    <row r="203" spans="1:17" x14ac:dyDescent="0.2">
      <c r="A203" t="s">
        <v>33</v>
      </c>
      <c r="B203" t="s">
        <v>34</v>
      </c>
      <c r="C203" t="s">
        <v>35</v>
      </c>
      <c r="D203">
        <v>14</v>
      </c>
      <c r="E203">
        <v>32</v>
      </c>
      <c r="F203" t="s">
        <v>21</v>
      </c>
      <c r="G203" s="3" t="s">
        <v>97</v>
      </c>
      <c r="H203" s="3" t="s">
        <v>100</v>
      </c>
      <c r="I203" s="3" t="s">
        <v>23</v>
      </c>
      <c r="K203" s="3">
        <v>300</v>
      </c>
      <c r="L203" t="s">
        <v>145</v>
      </c>
      <c r="M203" s="3"/>
      <c r="N203">
        <v>-24990</v>
      </c>
      <c r="O203">
        <v>8887</v>
      </c>
      <c r="P203">
        <v>39.377068000000001</v>
      </c>
    </row>
    <row r="204" spans="1:17" x14ac:dyDescent="0.2">
      <c r="A204" s="3" t="s">
        <v>17</v>
      </c>
      <c r="B204" s="3" t="s">
        <v>18</v>
      </c>
      <c r="C204" s="3" t="s">
        <v>19</v>
      </c>
      <c r="D204" s="3" t="s">
        <v>20</v>
      </c>
      <c r="E204" s="3">
        <v>8</v>
      </c>
      <c r="F204" s="3" t="s">
        <v>21</v>
      </c>
      <c r="G204" s="3" t="s">
        <v>97</v>
      </c>
      <c r="H204" s="3" t="s">
        <v>104</v>
      </c>
      <c r="I204" s="3" t="s">
        <v>42</v>
      </c>
      <c r="J204" s="3"/>
      <c r="L204" s="3" t="s">
        <v>141</v>
      </c>
      <c r="M204" s="3"/>
      <c r="N204" s="3">
        <v>54450</v>
      </c>
      <c r="O204" s="3">
        <v>7854</v>
      </c>
      <c r="P204" s="3">
        <v>15.557663</v>
      </c>
      <c r="Q204" s="3"/>
    </row>
    <row r="205" spans="1:17" x14ac:dyDescent="0.2">
      <c r="A205" s="3" t="s">
        <v>17</v>
      </c>
      <c r="B205" s="3" t="s">
        <v>18</v>
      </c>
      <c r="C205" s="3" t="s">
        <v>19</v>
      </c>
      <c r="D205" s="3">
        <v>1</v>
      </c>
      <c r="E205" s="3">
        <v>28</v>
      </c>
      <c r="F205" s="3" t="s">
        <v>21</v>
      </c>
      <c r="G205" s="3" t="s">
        <v>97</v>
      </c>
      <c r="H205" s="3" t="s">
        <v>104</v>
      </c>
      <c r="I205" s="3" t="s">
        <v>42</v>
      </c>
      <c r="J205" s="3"/>
      <c r="L205" s="3" t="s">
        <v>141</v>
      </c>
      <c r="M205" s="3" t="s">
        <v>147</v>
      </c>
      <c r="N205" s="3">
        <v>-12461</v>
      </c>
      <c r="O205" s="3">
        <v>-5383</v>
      </c>
      <c r="P205" s="3">
        <v>38.824942999999998</v>
      </c>
      <c r="Q205" s="3"/>
    </row>
    <row r="206" spans="1:17" x14ac:dyDescent="0.2">
      <c r="A206" s="3" t="s">
        <v>17</v>
      </c>
      <c r="B206" s="3" t="s">
        <v>18</v>
      </c>
      <c r="C206" s="3" t="s">
        <v>19</v>
      </c>
      <c r="D206" s="3" t="s">
        <v>50</v>
      </c>
      <c r="E206" s="3">
        <v>75</v>
      </c>
      <c r="F206" s="3" t="s">
        <v>21</v>
      </c>
      <c r="G206" s="3" t="s">
        <v>97</v>
      </c>
      <c r="H206" s="3" t="s">
        <v>98</v>
      </c>
      <c r="I206" s="3" t="s">
        <v>23</v>
      </c>
      <c r="K206" s="3">
        <v>100</v>
      </c>
      <c r="L206" s="3" t="s">
        <v>99</v>
      </c>
      <c r="M206" s="3"/>
      <c r="N206" s="3">
        <v>19217</v>
      </c>
      <c r="O206" s="3">
        <v>-8598</v>
      </c>
      <c r="P206" s="3">
        <v>12.166505000000001</v>
      </c>
      <c r="Q206" s="3"/>
    </row>
    <row r="207" spans="1:17" x14ac:dyDescent="0.2">
      <c r="A207" t="s">
        <v>33</v>
      </c>
      <c r="B207" t="s">
        <v>34</v>
      </c>
      <c r="C207" t="s">
        <v>35</v>
      </c>
      <c r="D207">
        <v>35</v>
      </c>
      <c r="E207">
        <v>5</v>
      </c>
      <c r="F207" t="s">
        <v>21</v>
      </c>
      <c r="G207" s="3" t="s">
        <v>97</v>
      </c>
      <c r="H207" s="3" t="s">
        <v>100</v>
      </c>
      <c r="I207" s="3" t="s">
        <v>23</v>
      </c>
      <c r="J207" s="3"/>
      <c r="K207" s="3">
        <v>100</v>
      </c>
      <c r="L207" t="s">
        <v>128</v>
      </c>
      <c r="M207" s="3"/>
      <c r="N207">
        <v>-80531</v>
      </c>
      <c r="O207">
        <v>9091</v>
      </c>
      <c r="P207">
        <v>29.010276000000001</v>
      </c>
    </row>
    <row r="208" spans="1:17" x14ac:dyDescent="0.2">
      <c r="A208" t="s">
        <v>33</v>
      </c>
      <c r="B208" t="s">
        <v>34</v>
      </c>
      <c r="C208" t="s">
        <v>35</v>
      </c>
      <c r="D208">
        <v>35</v>
      </c>
      <c r="E208">
        <v>18</v>
      </c>
      <c r="F208" t="s">
        <v>21</v>
      </c>
      <c r="G208" s="3" t="s">
        <v>97</v>
      </c>
      <c r="H208" s="3" t="s">
        <v>100</v>
      </c>
      <c r="I208" s="3" t="s">
        <v>23</v>
      </c>
      <c r="J208" s="3"/>
      <c r="K208" s="3">
        <v>100</v>
      </c>
      <c r="L208" t="s">
        <v>128</v>
      </c>
      <c r="M208" s="3"/>
      <c r="N208">
        <v>73374</v>
      </c>
      <c r="O208">
        <v>1989</v>
      </c>
      <c r="P208">
        <v>45.174759999999999</v>
      </c>
    </row>
    <row r="209" spans="1:17" x14ac:dyDescent="0.2">
      <c r="A209" t="s">
        <v>33</v>
      </c>
      <c r="B209" t="s">
        <v>34</v>
      </c>
      <c r="C209" t="s">
        <v>35</v>
      </c>
      <c r="D209">
        <v>40</v>
      </c>
      <c r="E209">
        <v>9</v>
      </c>
      <c r="F209" t="s">
        <v>21</v>
      </c>
      <c r="G209" s="3" t="s">
        <v>97</v>
      </c>
      <c r="H209" s="3" t="s">
        <v>100</v>
      </c>
      <c r="I209" s="3" t="s">
        <v>23</v>
      </c>
      <c r="J209" s="3"/>
      <c r="K209" s="3">
        <v>100</v>
      </c>
      <c r="L209" t="s">
        <v>128</v>
      </c>
      <c r="M209" s="3"/>
      <c r="N209">
        <v>77158</v>
      </c>
      <c r="O209">
        <v>4182</v>
      </c>
      <c r="P209">
        <v>45.951082</v>
      </c>
    </row>
    <row r="210" spans="1:17" x14ac:dyDescent="0.2">
      <c r="A210" t="s">
        <v>33</v>
      </c>
      <c r="B210" t="s">
        <v>34</v>
      </c>
      <c r="C210" t="s">
        <v>35</v>
      </c>
      <c r="D210">
        <v>54</v>
      </c>
      <c r="E210" s="3">
        <v>8</v>
      </c>
      <c r="F210" s="3" t="s">
        <v>21</v>
      </c>
      <c r="G210" s="3" t="s">
        <v>97</v>
      </c>
      <c r="H210" s="3" t="s">
        <v>100</v>
      </c>
      <c r="I210" s="3" t="s">
        <v>23</v>
      </c>
      <c r="J210" s="3"/>
      <c r="K210" s="3">
        <v>100</v>
      </c>
      <c r="L210" s="3" t="s">
        <v>128</v>
      </c>
      <c r="M210" s="3"/>
      <c r="N210" s="3">
        <v>-82401</v>
      </c>
      <c r="O210" s="3">
        <v>6505</v>
      </c>
      <c r="P210" s="3">
        <v>30.340706000000001</v>
      </c>
      <c r="Q210" s="3"/>
    </row>
    <row r="211" spans="1:17" x14ac:dyDescent="0.2">
      <c r="A211" s="3" t="s">
        <v>17</v>
      </c>
      <c r="B211" s="3" t="s">
        <v>18</v>
      </c>
      <c r="C211" s="3" t="s">
        <v>19</v>
      </c>
      <c r="D211" s="3" t="s">
        <v>50</v>
      </c>
      <c r="E211" s="3">
        <v>25</v>
      </c>
      <c r="F211" s="3" t="s">
        <v>21</v>
      </c>
      <c r="G211" s="3" t="s">
        <v>97</v>
      </c>
      <c r="H211" s="3" t="s">
        <v>100</v>
      </c>
      <c r="I211" s="3" t="s">
        <v>23</v>
      </c>
      <c r="J211" s="3"/>
      <c r="K211" s="3">
        <v>100</v>
      </c>
      <c r="L211" s="3" t="s">
        <v>128</v>
      </c>
      <c r="M211" s="3"/>
      <c r="N211" s="3">
        <v>-59309</v>
      </c>
      <c r="O211" s="3">
        <v>2807</v>
      </c>
      <c r="P211" s="3">
        <v>37.161723000000002</v>
      </c>
      <c r="Q211" s="3"/>
    </row>
    <row r="212" spans="1:17" x14ac:dyDescent="0.2">
      <c r="A212" s="3" t="s">
        <v>17</v>
      </c>
      <c r="B212" s="3" t="s">
        <v>18</v>
      </c>
      <c r="C212" s="3" t="s">
        <v>19</v>
      </c>
      <c r="D212" s="3" t="s">
        <v>50</v>
      </c>
      <c r="E212" s="3">
        <v>45</v>
      </c>
      <c r="F212" s="3" t="s">
        <v>21</v>
      </c>
      <c r="G212" s="3" t="s">
        <v>97</v>
      </c>
      <c r="H212" s="3" t="s">
        <v>100</v>
      </c>
      <c r="I212" s="3" t="s">
        <v>23</v>
      </c>
      <c r="J212" s="3"/>
      <c r="K212" s="3">
        <v>100</v>
      </c>
      <c r="L212" s="3" t="s">
        <v>128</v>
      </c>
      <c r="M212" s="3"/>
      <c r="N212" s="3">
        <v>-93390</v>
      </c>
      <c r="O212" s="3">
        <v>-5365</v>
      </c>
      <c r="P212" s="3">
        <v>38.124181</v>
      </c>
      <c r="Q212" s="3"/>
    </row>
    <row r="213" spans="1:17" x14ac:dyDescent="0.2">
      <c r="A213" s="3" t="s">
        <v>17</v>
      </c>
      <c r="B213" s="3" t="s">
        <v>18</v>
      </c>
      <c r="C213" s="3" t="s">
        <v>19</v>
      </c>
      <c r="D213" s="3" t="s">
        <v>50</v>
      </c>
      <c r="E213" s="3">
        <v>67</v>
      </c>
      <c r="F213" s="3" t="s">
        <v>21</v>
      </c>
      <c r="G213" s="3" t="s">
        <v>97</v>
      </c>
      <c r="H213" s="3" t="s">
        <v>100</v>
      </c>
      <c r="I213" s="3" t="s">
        <v>23</v>
      </c>
      <c r="J213" s="3"/>
      <c r="K213" s="3">
        <v>100</v>
      </c>
      <c r="L213" s="3" t="s">
        <v>128</v>
      </c>
      <c r="M213" s="3"/>
      <c r="N213" s="3">
        <v>-22743</v>
      </c>
      <c r="O213" s="3">
        <v>8702</v>
      </c>
      <c r="P213" s="3">
        <v>32.821337</v>
      </c>
      <c r="Q213" s="3"/>
    </row>
    <row r="214" spans="1:17" x14ac:dyDescent="0.2">
      <c r="A214" s="3" t="s">
        <v>17</v>
      </c>
      <c r="B214" s="3" t="s">
        <v>18</v>
      </c>
      <c r="C214" s="3" t="s">
        <v>19</v>
      </c>
      <c r="D214" s="3" t="s">
        <v>50</v>
      </c>
      <c r="E214" s="3">
        <v>83</v>
      </c>
      <c r="F214" s="3" t="s">
        <v>21</v>
      </c>
      <c r="G214" s="3" t="s">
        <v>97</v>
      </c>
      <c r="H214" s="3" t="s">
        <v>100</v>
      </c>
      <c r="I214" s="3" t="s">
        <v>23</v>
      </c>
      <c r="J214" s="3"/>
      <c r="K214" s="3">
        <v>100</v>
      </c>
      <c r="L214" s="3" t="s">
        <v>128</v>
      </c>
      <c r="M214" s="3"/>
      <c r="N214" s="3">
        <v>19177</v>
      </c>
      <c r="O214" s="3">
        <v>-8378</v>
      </c>
      <c r="P214" s="3">
        <v>36.620333000000002</v>
      </c>
      <c r="Q214" s="3"/>
    </row>
    <row r="215" spans="1:17" x14ac:dyDescent="0.2">
      <c r="A215" s="3" t="s">
        <v>17</v>
      </c>
      <c r="B215" s="3" t="s">
        <v>18</v>
      </c>
      <c r="C215" s="3" t="s">
        <v>19</v>
      </c>
      <c r="D215" s="3" t="s">
        <v>50</v>
      </c>
      <c r="E215" s="3">
        <v>121</v>
      </c>
      <c r="F215" s="3" t="s">
        <v>21</v>
      </c>
      <c r="G215" s="3" t="s">
        <v>97</v>
      </c>
      <c r="H215" s="3" t="s">
        <v>100</v>
      </c>
      <c r="I215" s="3" t="s">
        <v>23</v>
      </c>
      <c r="J215" s="3"/>
      <c r="K215" s="3">
        <v>100</v>
      </c>
      <c r="L215" s="3" t="s">
        <v>128</v>
      </c>
      <c r="M215" s="3"/>
      <c r="N215" s="3">
        <v>15160</v>
      </c>
      <c r="O215" s="3">
        <v>1232</v>
      </c>
      <c r="P215" s="3">
        <v>30.972742</v>
      </c>
      <c r="Q215" s="3"/>
    </row>
    <row r="216" spans="1:17" x14ac:dyDescent="0.2">
      <c r="A216" s="3" t="s">
        <v>17</v>
      </c>
      <c r="B216" s="3" t="s">
        <v>18</v>
      </c>
      <c r="C216" s="3" t="s">
        <v>19</v>
      </c>
      <c r="D216" s="3" t="s">
        <v>20</v>
      </c>
      <c r="E216" s="3">
        <v>20</v>
      </c>
      <c r="F216" s="3" t="s">
        <v>21</v>
      </c>
      <c r="G216" s="3" t="s">
        <v>97</v>
      </c>
      <c r="H216" s="3" t="s">
        <v>100</v>
      </c>
      <c r="I216" s="3" t="s">
        <v>23</v>
      </c>
      <c r="J216" s="3"/>
      <c r="K216" s="3">
        <v>100</v>
      </c>
      <c r="L216" s="3" t="s">
        <v>128</v>
      </c>
      <c r="M216" s="3"/>
      <c r="N216" s="3">
        <v>54411</v>
      </c>
      <c r="O216" s="3">
        <v>8090</v>
      </c>
      <c r="P216" s="3">
        <v>37.821587999999998</v>
      </c>
      <c r="Q216" s="3"/>
    </row>
    <row r="217" spans="1:17" x14ac:dyDescent="0.2">
      <c r="A217" s="3" t="s">
        <v>17</v>
      </c>
      <c r="B217" s="3" t="s">
        <v>18</v>
      </c>
      <c r="C217" s="3" t="s">
        <v>19</v>
      </c>
      <c r="D217" s="3">
        <v>6</v>
      </c>
      <c r="E217" s="3">
        <v>14</v>
      </c>
      <c r="F217" s="3" t="s">
        <v>21</v>
      </c>
      <c r="G217" s="3" t="s">
        <v>97</v>
      </c>
      <c r="H217" s="3" t="s">
        <v>100</v>
      </c>
      <c r="I217" s="3" t="s">
        <v>23</v>
      </c>
      <c r="J217" s="3"/>
      <c r="K217" s="3">
        <v>100</v>
      </c>
      <c r="L217" s="3" t="s">
        <v>128</v>
      </c>
      <c r="M217" s="3"/>
      <c r="N217" s="3">
        <v>-80228</v>
      </c>
      <c r="O217" s="3">
        <v>1877</v>
      </c>
      <c r="P217" s="3">
        <v>31.320703999999999</v>
      </c>
      <c r="Q217" s="3"/>
    </row>
    <row r="218" spans="1:17" x14ac:dyDescent="0.2">
      <c r="A218" s="3" t="s">
        <v>17</v>
      </c>
      <c r="B218" s="3" t="s">
        <v>18</v>
      </c>
      <c r="C218" s="3" t="s">
        <v>19</v>
      </c>
      <c r="D218" s="3">
        <v>1</v>
      </c>
      <c r="E218" s="3">
        <v>1</v>
      </c>
      <c r="F218" s="3" t="s">
        <v>21</v>
      </c>
      <c r="G218" s="3" t="s">
        <v>97</v>
      </c>
      <c r="H218" s="3" t="s">
        <v>100</v>
      </c>
      <c r="I218" s="3" t="s">
        <v>23</v>
      </c>
      <c r="J218" s="3"/>
      <c r="K218" s="3">
        <v>100</v>
      </c>
      <c r="L218" s="3" t="s">
        <v>128</v>
      </c>
      <c r="M218" s="3"/>
      <c r="N218" s="3">
        <v>-12596</v>
      </c>
      <c r="O218" s="3">
        <v>-5160</v>
      </c>
      <c r="P218" s="3">
        <v>33.630186999999999</v>
      </c>
      <c r="Q218" s="3"/>
    </row>
    <row r="219" spans="1:17" x14ac:dyDescent="0.2">
      <c r="A219" s="3" t="s">
        <v>17</v>
      </c>
      <c r="B219" s="3" t="s">
        <v>18</v>
      </c>
      <c r="C219" s="3" t="s">
        <v>19</v>
      </c>
      <c r="D219" s="3">
        <v>2</v>
      </c>
      <c r="E219" s="3">
        <v>1</v>
      </c>
      <c r="F219" s="3" t="s">
        <v>21</v>
      </c>
      <c r="G219" s="3" t="s">
        <v>97</v>
      </c>
      <c r="H219" s="3" t="s">
        <v>100</v>
      </c>
      <c r="I219" s="3" t="s">
        <v>23</v>
      </c>
      <c r="J219" s="3"/>
      <c r="K219" s="3">
        <v>100</v>
      </c>
      <c r="L219" s="3" t="s">
        <v>128</v>
      </c>
      <c r="M219" s="3"/>
      <c r="N219" s="3">
        <v>-38655</v>
      </c>
      <c r="O219" s="3">
        <v>-6424</v>
      </c>
      <c r="P219" s="3">
        <v>33.158614</v>
      </c>
      <c r="Q219" s="3"/>
    </row>
    <row r="220" spans="1:17" x14ac:dyDescent="0.2">
      <c r="A220" s="3" t="s">
        <v>17</v>
      </c>
      <c r="B220" s="3" t="s">
        <v>18</v>
      </c>
      <c r="C220" s="3" t="s">
        <v>19</v>
      </c>
      <c r="D220" s="3">
        <v>2</v>
      </c>
      <c r="E220" s="3">
        <v>33</v>
      </c>
      <c r="F220" s="3" t="s">
        <v>21</v>
      </c>
      <c r="G220" s="3" t="s">
        <v>97</v>
      </c>
      <c r="H220" s="3" t="s">
        <v>100</v>
      </c>
      <c r="I220" s="3" t="s">
        <v>23</v>
      </c>
      <c r="J220" s="3"/>
      <c r="K220" s="3">
        <v>100</v>
      </c>
      <c r="L220" s="3" t="s">
        <v>128</v>
      </c>
      <c r="M220" s="3"/>
      <c r="N220" s="3">
        <v>39660</v>
      </c>
      <c r="O220" s="3">
        <v>1938</v>
      </c>
      <c r="P220" s="3">
        <v>32.074730000000002</v>
      </c>
      <c r="Q220" s="3"/>
    </row>
    <row r="221" spans="1:17" x14ac:dyDescent="0.2">
      <c r="A221" s="3" t="s">
        <v>17</v>
      </c>
      <c r="B221" s="3" t="s">
        <v>18</v>
      </c>
      <c r="C221" s="3" t="s">
        <v>19</v>
      </c>
      <c r="D221" s="3">
        <v>7</v>
      </c>
      <c r="E221" s="3">
        <v>16</v>
      </c>
      <c r="F221" s="3" t="s">
        <v>21</v>
      </c>
      <c r="G221" s="3" t="s">
        <v>97</v>
      </c>
      <c r="H221" s="3" t="s">
        <v>100</v>
      </c>
      <c r="I221" s="3" t="s">
        <v>23</v>
      </c>
      <c r="J221" s="3"/>
      <c r="K221" s="3">
        <v>100</v>
      </c>
      <c r="L221" s="3" t="s">
        <v>128</v>
      </c>
      <c r="M221" s="3"/>
      <c r="N221" s="3">
        <v>17446.008000000002</v>
      </c>
      <c r="O221" s="3">
        <v>-289.642</v>
      </c>
      <c r="P221" s="3">
        <v>33.238337000000001</v>
      </c>
      <c r="Q221" s="3"/>
    </row>
    <row r="222" spans="1:17" x14ac:dyDescent="0.2">
      <c r="A222" s="3" t="s">
        <v>17</v>
      </c>
      <c r="B222" s="3" t="s">
        <v>18</v>
      </c>
      <c r="C222" s="3" t="s">
        <v>19</v>
      </c>
      <c r="D222" s="3">
        <v>8</v>
      </c>
      <c r="E222" s="3">
        <v>7</v>
      </c>
      <c r="F222" s="3" t="s">
        <v>21</v>
      </c>
      <c r="G222" s="3" t="s">
        <v>97</v>
      </c>
      <c r="H222" s="3" t="s">
        <v>100</v>
      </c>
      <c r="I222" s="3" t="s">
        <v>23</v>
      </c>
      <c r="J222" s="3"/>
      <c r="K222" s="3">
        <v>100</v>
      </c>
      <c r="L222" s="3" t="s">
        <v>128</v>
      </c>
      <c r="M222" s="3"/>
      <c r="N222" s="3">
        <v>18810.866000000002</v>
      </c>
      <c r="O222" s="3">
        <v>-454.822</v>
      </c>
      <c r="P222" s="3">
        <v>33.931508999999998</v>
      </c>
      <c r="Q222" s="3"/>
    </row>
    <row r="223" spans="1:17" x14ac:dyDescent="0.2">
      <c r="A223" s="3" t="s">
        <v>17</v>
      </c>
      <c r="B223" s="3" t="s">
        <v>18</v>
      </c>
      <c r="C223" s="3" t="s">
        <v>19</v>
      </c>
      <c r="D223" s="3">
        <v>9</v>
      </c>
      <c r="E223" s="3">
        <v>7</v>
      </c>
      <c r="F223" s="3" t="s">
        <v>21</v>
      </c>
      <c r="G223" s="3" t="s">
        <v>97</v>
      </c>
      <c r="H223" s="3" t="s">
        <v>100</v>
      </c>
      <c r="I223" s="3" t="s">
        <v>23</v>
      </c>
      <c r="J223" s="3"/>
      <c r="K223" s="3">
        <v>100</v>
      </c>
      <c r="L223" s="3" t="s">
        <v>128</v>
      </c>
      <c r="M223" s="3"/>
      <c r="N223" s="3">
        <v>31166.22</v>
      </c>
      <c r="O223" s="3">
        <v>553.91600000000005</v>
      </c>
      <c r="P223" s="3">
        <v>29.129231999999998</v>
      </c>
      <c r="Q223" s="3"/>
    </row>
    <row r="224" spans="1:17" x14ac:dyDescent="0.2">
      <c r="A224" s="3" t="s">
        <v>17</v>
      </c>
      <c r="B224" s="3" t="s">
        <v>18</v>
      </c>
      <c r="C224" s="3" t="s">
        <v>19</v>
      </c>
      <c r="D224" s="3">
        <v>10</v>
      </c>
      <c r="E224" s="3">
        <v>7</v>
      </c>
      <c r="F224" s="3" t="s">
        <v>21</v>
      </c>
      <c r="G224" s="3" t="s">
        <v>97</v>
      </c>
      <c r="H224" s="3" t="s">
        <v>100</v>
      </c>
      <c r="I224" s="3" t="s">
        <v>23</v>
      </c>
      <c r="J224" s="3"/>
      <c r="K224" s="3">
        <v>100</v>
      </c>
      <c r="L224" s="3" t="s">
        <v>128</v>
      </c>
      <c r="M224" s="3"/>
      <c r="N224" s="3">
        <v>-8638.9760000000006</v>
      </c>
      <c r="O224" s="3">
        <v>-128.11600000000001</v>
      </c>
      <c r="P224" s="3">
        <v>28.957773</v>
      </c>
      <c r="Q224" s="3"/>
    </row>
    <row r="225" spans="1:17" x14ac:dyDescent="0.2">
      <c r="A225" s="3" t="s">
        <v>17</v>
      </c>
      <c r="B225" s="3" t="s">
        <v>136</v>
      </c>
      <c r="C225" s="3" t="s">
        <v>148</v>
      </c>
      <c r="D225" s="3">
        <v>3</v>
      </c>
      <c r="E225" s="3">
        <v>5</v>
      </c>
      <c r="F225" s="3" t="s">
        <v>21</v>
      </c>
      <c r="G225" s="3" t="s">
        <v>97</v>
      </c>
      <c r="H225" s="3" t="s">
        <v>100</v>
      </c>
      <c r="I225" s="3" t="s">
        <v>23</v>
      </c>
      <c r="J225" s="3"/>
      <c r="K225" s="3">
        <v>100</v>
      </c>
      <c r="L225" s="3" t="s">
        <v>128</v>
      </c>
      <c r="M225" s="3"/>
      <c r="N225" s="3">
        <v>2191.7310000000002</v>
      </c>
      <c r="O225" s="3">
        <v>4423.9440000000004</v>
      </c>
      <c r="P225" s="3">
        <v>21.302949000000002</v>
      </c>
      <c r="Q225" s="3"/>
    </row>
    <row r="226" spans="1:17" x14ac:dyDescent="0.2">
      <c r="A226" s="3" t="s">
        <v>17</v>
      </c>
      <c r="B226" s="3" t="s">
        <v>136</v>
      </c>
      <c r="C226" s="3" t="s">
        <v>148</v>
      </c>
      <c r="D226" s="3">
        <v>6</v>
      </c>
      <c r="E226" s="3">
        <v>5</v>
      </c>
      <c r="F226" s="3" t="s">
        <v>21</v>
      </c>
      <c r="G226" s="3" t="s">
        <v>97</v>
      </c>
      <c r="H226" s="3" t="s">
        <v>100</v>
      </c>
      <c r="I226" s="3" t="s">
        <v>23</v>
      </c>
      <c r="J226" s="3"/>
      <c r="K226" s="3">
        <v>100</v>
      </c>
      <c r="L226" s="3" t="s">
        <v>128</v>
      </c>
      <c r="M226" s="3"/>
      <c r="N226" s="3">
        <v>-4353.2719999999999</v>
      </c>
      <c r="O226" s="3">
        <v>920.23599999999999</v>
      </c>
      <c r="P226" s="3">
        <v>19.492294999999999</v>
      </c>
      <c r="Q226" s="3"/>
    </row>
    <row r="227" spans="1:17" x14ac:dyDescent="0.2">
      <c r="A227" s="3" t="s">
        <v>17</v>
      </c>
      <c r="B227" s="3" t="s">
        <v>136</v>
      </c>
      <c r="C227" s="3" t="s">
        <v>148</v>
      </c>
      <c r="D227" s="3">
        <v>7</v>
      </c>
      <c r="E227" s="3">
        <v>8</v>
      </c>
      <c r="F227" s="3" t="s">
        <v>21</v>
      </c>
      <c r="G227" s="3" t="s">
        <v>97</v>
      </c>
      <c r="H227" s="3" t="s">
        <v>100</v>
      </c>
      <c r="I227" s="3" t="s">
        <v>23</v>
      </c>
      <c r="J227" s="3"/>
      <c r="K227" s="3">
        <v>100</v>
      </c>
      <c r="L227" s="3" t="s">
        <v>128</v>
      </c>
      <c r="M227" s="3"/>
      <c r="N227" s="3">
        <v>6591.183</v>
      </c>
      <c r="O227" s="3">
        <v>-2256.5639999999999</v>
      </c>
      <c r="P227" s="3">
        <v>25.590948000000001</v>
      </c>
      <c r="Q227" s="3"/>
    </row>
    <row r="228" spans="1:17" x14ac:dyDescent="0.2">
      <c r="A228" t="s">
        <v>33</v>
      </c>
      <c r="B228" t="s">
        <v>34</v>
      </c>
      <c r="C228" t="s">
        <v>35</v>
      </c>
      <c r="D228">
        <v>30</v>
      </c>
      <c r="E228">
        <v>22</v>
      </c>
      <c r="F228" t="s">
        <v>36</v>
      </c>
      <c r="G228" t="s">
        <v>97</v>
      </c>
      <c r="H228" s="3" t="s">
        <v>104</v>
      </c>
      <c r="I228" s="3" t="s">
        <v>39</v>
      </c>
      <c r="J228">
        <v>17</v>
      </c>
      <c r="L228" t="s">
        <v>149</v>
      </c>
      <c r="M228" s="3" t="s">
        <v>150</v>
      </c>
      <c r="N228">
        <v>-80345</v>
      </c>
      <c r="O228">
        <v>851</v>
      </c>
      <c r="P228">
        <v>116.67976</v>
      </c>
      <c r="Q228">
        <v>765.02866600000004</v>
      </c>
    </row>
    <row r="229" spans="1:17" x14ac:dyDescent="0.2">
      <c r="A229" s="3" t="s">
        <v>17</v>
      </c>
      <c r="B229" s="3" t="s">
        <v>18</v>
      </c>
      <c r="C229" s="3" t="s">
        <v>19</v>
      </c>
      <c r="D229" s="3" t="s">
        <v>50</v>
      </c>
      <c r="E229" s="3">
        <v>112</v>
      </c>
      <c r="F229" s="3" t="s">
        <v>21</v>
      </c>
      <c r="G229" s="3" t="s">
        <v>97</v>
      </c>
      <c r="H229" s="3" t="s">
        <v>98</v>
      </c>
      <c r="I229" s="3" t="s">
        <v>23</v>
      </c>
      <c r="K229" s="3">
        <v>100</v>
      </c>
      <c r="L229" s="3" t="s">
        <v>99</v>
      </c>
      <c r="M229" s="3"/>
      <c r="N229" s="3">
        <v>15118</v>
      </c>
      <c r="O229" s="3">
        <v>951</v>
      </c>
      <c r="P229" s="3">
        <v>16.131498000000001</v>
      </c>
      <c r="Q229" s="3"/>
    </row>
    <row r="230" spans="1:17" x14ac:dyDescent="0.2">
      <c r="A230" s="3" t="s">
        <v>17</v>
      </c>
      <c r="B230" s="3" t="s">
        <v>136</v>
      </c>
      <c r="C230" s="3" t="s">
        <v>148</v>
      </c>
      <c r="D230" s="3">
        <v>8</v>
      </c>
      <c r="E230" s="3">
        <v>5</v>
      </c>
      <c r="F230" s="3" t="s">
        <v>21</v>
      </c>
      <c r="G230" s="3" t="s">
        <v>97</v>
      </c>
      <c r="H230" s="3" t="s">
        <v>100</v>
      </c>
      <c r="I230" s="3" t="s">
        <v>23</v>
      </c>
      <c r="J230" s="3"/>
      <c r="K230" s="3">
        <v>100</v>
      </c>
      <c r="L230" s="3" t="s">
        <v>128</v>
      </c>
      <c r="M230" s="3"/>
      <c r="N230" s="3">
        <v>6891.4639999999999</v>
      </c>
      <c r="O230" s="3">
        <v>-5313.1779999999999</v>
      </c>
      <c r="P230" s="3">
        <v>23.982492000000001</v>
      </c>
      <c r="Q230" s="3"/>
    </row>
    <row r="231" spans="1:17" x14ac:dyDescent="0.2">
      <c r="A231" s="3" t="s">
        <v>17</v>
      </c>
      <c r="B231" s="3" t="s">
        <v>136</v>
      </c>
      <c r="C231" s="3" t="s">
        <v>148</v>
      </c>
      <c r="D231" s="3">
        <v>8</v>
      </c>
      <c r="E231" s="3">
        <v>10</v>
      </c>
      <c r="F231" s="3" t="s">
        <v>21</v>
      </c>
      <c r="G231" s="3" t="s">
        <v>97</v>
      </c>
      <c r="H231" s="3" t="s">
        <v>100</v>
      </c>
      <c r="I231" s="3" t="s">
        <v>23</v>
      </c>
      <c r="J231" s="3"/>
      <c r="K231" s="3">
        <v>100</v>
      </c>
      <c r="L231" s="3" t="s">
        <v>128</v>
      </c>
      <c r="M231" s="3"/>
      <c r="N231" s="3">
        <v>18946.511999999999</v>
      </c>
      <c r="O231" s="3">
        <v>2016.42</v>
      </c>
      <c r="P231" s="3">
        <v>20.784262999999999</v>
      </c>
      <c r="Q231" s="3"/>
    </row>
    <row r="232" spans="1:17" x14ac:dyDescent="0.2">
      <c r="A232" s="3" t="s">
        <v>17</v>
      </c>
      <c r="B232" s="3" t="s">
        <v>136</v>
      </c>
      <c r="C232" s="3" t="s">
        <v>148</v>
      </c>
      <c r="D232" s="3">
        <v>9</v>
      </c>
      <c r="E232" s="3">
        <v>2</v>
      </c>
      <c r="F232" s="3" t="s">
        <v>21</v>
      </c>
      <c r="G232" s="3" t="s">
        <v>97</v>
      </c>
      <c r="H232" s="3" t="s">
        <v>100</v>
      </c>
      <c r="I232" s="3" t="s">
        <v>23</v>
      </c>
      <c r="J232" s="3"/>
      <c r="K232" s="3">
        <v>100</v>
      </c>
      <c r="L232" s="3" t="s">
        <v>128</v>
      </c>
      <c r="M232" s="3"/>
      <c r="N232" s="3">
        <v>31480.02</v>
      </c>
      <c r="O232" s="3">
        <v>-5397.1570000000002</v>
      </c>
      <c r="P232" s="3">
        <v>23.195762999999999</v>
      </c>
      <c r="Q232" s="3"/>
    </row>
    <row r="233" spans="1:17" x14ac:dyDescent="0.2">
      <c r="A233" s="3" t="s">
        <v>17</v>
      </c>
      <c r="B233" s="3" t="s">
        <v>136</v>
      </c>
      <c r="C233" s="3" t="s">
        <v>148</v>
      </c>
      <c r="D233" s="3">
        <v>28</v>
      </c>
      <c r="E233" s="3">
        <v>9</v>
      </c>
      <c r="F233" s="3" t="s">
        <v>21</v>
      </c>
      <c r="G233" s="3" t="s">
        <v>97</v>
      </c>
      <c r="H233" s="3" t="s">
        <v>100</v>
      </c>
      <c r="I233" s="3" t="s">
        <v>23</v>
      </c>
      <c r="J233" s="3"/>
      <c r="K233" s="3">
        <v>100</v>
      </c>
      <c r="L233" s="3" t="s">
        <v>128</v>
      </c>
      <c r="M233" s="3"/>
      <c r="N233" s="3">
        <v>2744.7649999999999</v>
      </c>
      <c r="O233" s="3">
        <v>-2136.8609999999999</v>
      </c>
      <c r="P233" s="3">
        <v>19.058091000000001</v>
      </c>
      <c r="Q233" s="3"/>
    </row>
    <row r="234" spans="1:17" x14ac:dyDescent="0.2">
      <c r="A234" s="3" t="s">
        <v>17</v>
      </c>
      <c r="B234" s="3" t="s">
        <v>136</v>
      </c>
      <c r="C234" s="3" t="s">
        <v>148</v>
      </c>
      <c r="D234" s="3">
        <v>28</v>
      </c>
      <c r="E234" s="3">
        <v>14</v>
      </c>
      <c r="F234" s="3" t="s">
        <v>21</v>
      </c>
      <c r="G234" s="3" t="s">
        <v>97</v>
      </c>
      <c r="H234" s="3" t="s">
        <v>100</v>
      </c>
      <c r="I234" s="3" t="s">
        <v>23</v>
      </c>
      <c r="J234" s="3"/>
      <c r="K234" s="3">
        <v>100</v>
      </c>
      <c r="L234" s="3" t="s">
        <v>128</v>
      </c>
      <c r="M234" s="3"/>
      <c r="N234" s="3">
        <v>32235.716</v>
      </c>
      <c r="O234" s="3">
        <v>-2120.768</v>
      </c>
      <c r="P234" s="3">
        <v>20.276064000000002</v>
      </c>
      <c r="Q234" s="3"/>
    </row>
    <row r="235" spans="1:17" x14ac:dyDescent="0.2">
      <c r="A235" s="3" t="s">
        <v>17</v>
      </c>
      <c r="B235" s="3" t="s">
        <v>136</v>
      </c>
      <c r="C235" s="3" t="s">
        <v>148</v>
      </c>
      <c r="D235" s="3">
        <v>32</v>
      </c>
      <c r="E235" s="3">
        <v>2</v>
      </c>
      <c r="F235" s="3" t="s">
        <v>21</v>
      </c>
      <c r="G235" s="3" t="s">
        <v>97</v>
      </c>
      <c r="H235" s="3" t="s">
        <v>100</v>
      </c>
      <c r="I235" s="3" t="s">
        <v>23</v>
      </c>
      <c r="J235" s="3"/>
      <c r="K235" s="3">
        <v>100</v>
      </c>
      <c r="L235" s="3" t="s">
        <v>128</v>
      </c>
      <c r="M235" s="3"/>
      <c r="N235" s="3">
        <v>29725.106</v>
      </c>
      <c r="O235" s="3">
        <v>4644.375</v>
      </c>
      <c r="P235" s="3">
        <v>17.530671999999999</v>
      </c>
      <c r="Q235" s="3"/>
    </row>
    <row r="236" spans="1:17" x14ac:dyDescent="0.2">
      <c r="A236" s="3" t="s">
        <v>17</v>
      </c>
      <c r="B236" s="3" t="s">
        <v>136</v>
      </c>
      <c r="C236" s="3" t="s">
        <v>148</v>
      </c>
      <c r="D236" s="3">
        <v>34</v>
      </c>
      <c r="E236" s="3">
        <v>5</v>
      </c>
      <c r="F236" s="3" t="s">
        <v>21</v>
      </c>
      <c r="G236" s="3" t="s">
        <v>97</v>
      </c>
      <c r="H236" s="3" t="s">
        <v>100</v>
      </c>
      <c r="I236" s="3" t="s">
        <v>23</v>
      </c>
      <c r="J236" s="3"/>
      <c r="K236" s="3">
        <v>100</v>
      </c>
      <c r="L236" s="3" t="s">
        <v>128</v>
      </c>
      <c r="M236" s="3"/>
      <c r="N236" s="3">
        <v>-2099.8539999999998</v>
      </c>
      <c r="O236" s="3">
        <v>1487.136</v>
      </c>
      <c r="P236" s="3">
        <v>22.040206999999999</v>
      </c>
      <c r="Q236" s="3"/>
    </row>
    <row r="237" spans="1:17" x14ac:dyDescent="0.2">
      <c r="A237" s="3" t="s">
        <v>17</v>
      </c>
      <c r="B237" s="3" t="s">
        <v>136</v>
      </c>
      <c r="C237" s="3" t="s">
        <v>148</v>
      </c>
      <c r="D237" s="3">
        <v>35</v>
      </c>
      <c r="E237" s="3">
        <v>1</v>
      </c>
      <c r="F237" s="3" t="s">
        <v>21</v>
      </c>
      <c r="G237" s="3" t="s">
        <v>97</v>
      </c>
      <c r="H237" s="3" t="s">
        <v>100</v>
      </c>
      <c r="I237" s="3" t="s">
        <v>23</v>
      </c>
      <c r="J237" s="3"/>
      <c r="K237" s="3">
        <v>100</v>
      </c>
      <c r="L237" s="3" t="s">
        <v>128</v>
      </c>
      <c r="M237" s="3"/>
      <c r="N237" s="3">
        <v>6968.02</v>
      </c>
      <c r="O237" s="3">
        <v>4636.7389999999996</v>
      </c>
      <c r="P237" s="3">
        <v>20.199763000000001</v>
      </c>
      <c r="Q237" s="3"/>
    </row>
    <row r="238" spans="1:17" x14ac:dyDescent="0.2">
      <c r="A238" s="3" t="s">
        <v>17</v>
      </c>
      <c r="B238" s="3" t="s">
        <v>136</v>
      </c>
      <c r="C238" s="3" t="s">
        <v>148</v>
      </c>
      <c r="D238" s="3">
        <v>37</v>
      </c>
      <c r="E238" s="3">
        <v>1</v>
      </c>
      <c r="F238" s="3" t="s">
        <v>21</v>
      </c>
      <c r="G238" s="3" t="s">
        <v>97</v>
      </c>
      <c r="H238" s="3" t="s">
        <v>100</v>
      </c>
      <c r="I238" s="3" t="s">
        <v>23</v>
      </c>
      <c r="J238" s="3"/>
      <c r="K238" s="3">
        <v>100</v>
      </c>
      <c r="L238" s="3" t="s">
        <v>151</v>
      </c>
      <c r="M238" s="3"/>
      <c r="N238" s="3">
        <v>6605.2030000000004</v>
      </c>
      <c r="O238" s="3">
        <v>2188.0520000000001</v>
      </c>
      <c r="P238" s="3">
        <v>20.656158999999999</v>
      </c>
      <c r="Q238" s="3"/>
    </row>
    <row r="239" spans="1:17" x14ac:dyDescent="0.2">
      <c r="A239" s="3" t="s">
        <v>17</v>
      </c>
      <c r="B239" s="3" t="s">
        <v>136</v>
      </c>
      <c r="C239" s="3" t="s">
        <v>148</v>
      </c>
      <c r="D239" s="3">
        <v>13</v>
      </c>
      <c r="E239" s="3">
        <v>2</v>
      </c>
      <c r="F239" s="3" t="s">
        <v>21</v>
      </c>
      <c r="G239" s="3" t="s">
        <v>97</v>
      </c>
      <c r="H239" s="3" t="s">
        <v>100</v>
      </c>
      <c r="I239" s="3" t="s">
        <v>23</v>
      </c>
      <c r="J239" s="3"/>
      <c r="K239" s="3">
        <v>100</v>
      </c>
      <c r="L239" s="3" t="s">
        <v>128</v>
      </c>
      <c r="M239" s="3"/>
      <c r="N239" s="3">
        <v>-11133.626</v>
      </c>
      <c r="O239" s="3">
        <v>-6628.0780000000004</v>
      </c>
      <c r="P239" s="3">
        <v>29.317333000000001</v>
      </c>
      <c r="Q239" s="3"/>
    </row>
    <row r="240" spans="1:17" x14ac:dyDescent="0.2">
      <c r="A240" s="3" t="s">
        <v>17</v>
      </c>
      <c r="B240" s="3" t="s">
        <v>136</v>
      </c>
      <c r="C240" s="3" t="s">
        <v>137</v>
      </c>
      <c r="D240" s="3">
        <v>5</v>
      </c>
      <c r="E240" s="3">
        <v>8</v>
      </c>
      <c r="F240" s="3" t="s">
        <v>21</v>
      </c>
      <c r="G240" s="3" t="s">
        <v>97</v>
      </c>
      <c r="H240" s="3" t="s">
        <v>100</v>
      </c>
      <c r="I240" s="3" t="s">
        <v>23</v>
      </c>
      <c r="J240" s="3"/>
      <c r="K240" s="3">
        <v>100</v>
      </c>
      <c r="L240" s="3" t="s">
        <v>128</v>
      </c>
      <c r="M240" s="3"/>
      <c r="N240" s="3">
        <v>-8483.4120000000003</v>
      </c>
      <c r="O240" s="3">
        <v>1614.248</v>
      </c>
      <c r="P240" s="3">
        <v>26.103877000000001</v>
      </c>
      <c r="Q240" s="3"/>
    </row>
    <row r="241" spans="1:17" x14ac:dyDescent="0.2">
      <c r="A241" t="s">
        <v>33</v>
      </c>
      <c r="B241" t="s">
        <v>34</v>
      </c>
      <c r="C241" t="s">
        <v>35</v>
      </c>
      <c r="D241">
        <v>1</v>
      </c>
      <c r="E241" s="3">
        <v>11</v>
      </c>
      <c r="F241" s="3" t="s">
        <v>21</v>
      </c>
      <c r="G241" s="3" t="s">
        <v>97</v>
      </c>
      <c r="H241" s="3" t="s">
        <v>100</v>
      </c>
      <c r="I241" s="3" t="s">
        <v>23</v>
      </c>
      <c r="J241" s="3"/>
      <c r="K241" s="3">
        <v>200</v>
      </c>
      <c r="L241" s="3" t="s">
        <v>152</v>
      </c>
      <c r="M241" s="3"/>
      <c r="N241" s="3">
        <v>71811</v>
      </c>
      <c r="O241" s="3">
        <v>-9390</v>
      </c>
      <c r="P241" s="3">
        <v>17.005642000000002</v>
      </c>
      <c r="Q241" s="3"/>
    </row>
    <row r="242" spans="1:17" x14ac:dyDescent="0.2">
      <c r="A242" s="3" t="s">
        <v>17</v>
      </c>
      <c r="B242" s="3" t="s">
        <v>18</v>
      </c>
      <c r="C242" s="3" t="s">
        <v>19</v>
      </c>
      <c r="D242" s="3" t="s">
        <v>20</v>
      </c>
      <c r="E242" s="3">
        <v>9</v>
      </c>
      <c r="F242" s="3" t="s">
        <v>21</v>
      </c>
      <c r="G242" s="3" t="s">
        <v>97</v>
      </c>
      <c r="H242" s="3" t="s">
        <v>98</v>
      </c>
      <c r="I242" s="3" t="s">
        <v>23</v>
      </c>
      <c r="L242" s="3" t="s">
        <v>153</v>
      </c>
      <c r="M242" s="3"/>
      <c r="N242" s="3">
        <v>54320</v>
      </c>
      <c r="O242" s="3">
        <v>7832</v>
      </c>
      <c r="P242" s="3">
        <v>10.192512000000001</v>
      </c>
      <c r="Q242" s="3"/>
    </row>
    <row r="243" spans="1:17" x14ac:dyDescent="0.2">
      <c r="A243" t="s">
        <v>33</v>
      </c>
      <c r="B243" t="s">
        <v>34</v>
      </c>
      <c r="C243" t="s">
        <v>35</v>
      </c>
      <c r="D243">
        <v>14</v>
      </c>
      <c r="E243">
        <v>11</v>
      </c>
      <c r="F243" t="s">
        <v>21</v>
      </c>
      <c r="G243" s="3" t="s">
        <v>97</v>
      </c>
      <c r="H243" s="3" t="s">
        <v>100</v>
      </c>
      <c r="I243" s="3" t="s">
        <v>23</v>
      </c>
      <c r="J243" s="3"/>
      <c r="K243" s="3">
        <v>200</v>
      </c>
      <c r="L243" t="s">
        <v>152</v>
      </c>
      <c r="N243">
        <v>-72478</v>
      </c>
      <c r="O243">
        <v>-765</v>
      </c>
      <c r="P243">
        <v>34.737307999999999</v>
      </c>
    </row>
    <row r="244" spans="1:17" x14ac:dyDescent="0.2">
      <c r="A244" t="s">
        <v>33</v>
      </c>
      <c r="B244" t="s">
        <v>34</v>
      </c>
      <c r="C244" t="s">
        <v>35</v>
      </c>
      <c r="D244">
        <v>20</v>
      </c>
      <c r="E244">
        <v>11</v>
      </c>
      <c r="F244" t="s">
        <v>21</v>
      </c>
      <c r="G244" s="3" t="s">
        <v>97</v>
      </c>
      <c r="H244" s="3" t="s">
        <v>100</v>
      </c>
      <c r="I244" s="3" t="s">
        <v>23</v>
      </c>
      <c r="J244" s="3"/>
      <c r="K244" s="3">
        <v>200</v>
      </c>
      <c r="L244" t="s">
        <v>152</v>
      </c>
      <c r="M244" s="3"/>
      <c r="N244">
        <v>-24185</v>
      </c>
      <c r="O244">
        <v>12364</v>
      </c>
      <c r="P244">
        <v>33.919384000000001</v>
      </c>
    </row>
    <row r="245" spans="1:17" x14ac:dyDescent="0.2">
      <c r="A245" t="s">
        <v>33</v>
      </c>
      <c r="B245" t="s">
        <v>34</v>
      </c>
      <c r="C245" t="s">
        <v>35</v>
      </c>
      <c r="D245">
        <v>26</v>
      </c>
      <c r="E245" s="3">
        <v>8</v>
      </c>
      <c r="F245" s="3" t="s">
        <v>21</v>
      </c>
      <c r="G245" s="3" t="s">
        <v>97</v>
      </c>
      <c r="H245" s="3" t="s">
        <v>100</v>
      </c>
      <c r="I245" s="3" t="s">
        <v>23</v>
      </c>
      <c r="J245" s="3"/>
      <c r="K245" s="3">
        <v>200</v>
      </c>
      <c r="L245" s="3" t="s">
        <v>152</v>
      </c>
      <c r="M245" s="3"/>
      <c r="N245" s="3">
        <v>-78313</v>
      </c>
      <c r="O245" s="3">
        <v>9422</v>
      </c>
      <c r="P245" s="3">
        <v>36.288245000000003</v>
      </c>
      <c r="Q245" s="3"/>
    </row>
    <row r="246" spans="1:17" x14ac:dyDescent="0.2">
      <c r="A246" t="s">
        <v>33</v>
      </c>
      <c r="B246" t="s">
        <v>34</v>
      </c>
      <c r="C246" t="s">
        <v>35</v>
      </c>
      <c r="D246">
        <v>26</v>
      </c>
      <c r="E246" s="3">
        <v>19</v>
      </c>
      <c r="F246" s="3" t="s">
        <v>21</v>
      </c>
      <c r="G246" s="3" t="s">
        <v>97</v>
      </c>
      <c r="H246" s="3" t="s">
        <v>100</v>
      </c>
      <c r="I246" s="3" t="s">
        <v>23</v>
      </c>
      <c r="J246" s="3"/>
      <c r="K246" s="3">
        <v>200</v>
      </c>
      <c r="L246" s="3" t="s">
        <v>152</v>
      </c>
      <c r="M246" s="3"/>
      <c r="N246" s="3">
        <v>-78040</v>
      </c>
      <c r="O246" s="3">
        <v>3659</v>
      </c>
      <c r="P246" s="3">
        <v>40.972776000000003</v>
      </c>
      <c r="Q246" s="3"/>
    </row>
    <row r="247" spans="1:17" x14ac:dyDescent="0.2">
      <c r="A247" t="s">
        <v>33</v>
      </c>
      <c r="B247" t="s">
        <v>34</v>
      </c>
      <c r="C247" t="s">
        <v>35</v>
      </c>
      <c r="D247">
        <v>35</v>
      </c>
      <c r="E247">
        <v>9</v>
      </c>
      <c r="F247" t="s">
        <v>21</v>
      </c>
      <c r="G247" s="3" t="s">
        <v>97</v>
      </c>
      <c r="H247" s="3" t="s">
        <v>100</v>
      </c>
      <c r="I247" s="3" t="s">
        <v>23</v>
      </c>
      <c r="J247" s="3"/>
      <c r="K247" s="3">
        <v>200</v>
      </c>
      <c r="L247" t="s">
        <v>152</v>
      </c>
      <c r="M247" s="3"/>
      <c r="N247">
        <v>-80521</v>
      </c>
      <c r="O247">
        <v>9549</v>
      </c>
      <c r="P247">
        <v>29.581544000000001</v>
      </c>
    </row>
    <row r="248" spans="1:17" x14ac:dyDescent="0.2">
      <c r="A248" s="3" t="s">
        <v>17</v>
      </c>
      <c r="B248" s="3" t="s">
        <v>18</v>
      </c>
      <c r="C248" s="3" t="s">
        <v>19</v>
      </c>
      <c r="D248" s="3">
        <v>6</v>
      </c>
      <c r="E248" s="3">
        <v>3</v>
      </c>
      <c r="F248" s="3" t="s">
        <v>21</v>
      </c>
      <c r="G248" s="3" t="s">
        <v>97</v>
      </c>
      <c r="H248" s="3" t="s">
        <v>98</v>
      </c>
      <c r="I248" s="3" t="s">
        <v>23</v>
      </c>
      <c r="K248" s="3">
        <v>100</v>
      </c>
      <c r="L248" s="3" t="s">
        <v>99</v>
      </c>
      <c r="M248" s="3"/>
      <c r="N248" s="3">
        <v>-80207</v>
      </c>
      <c r="O248" s="3">
        <v>1647</v>
      </c>
      <c r="P248" s="3">
        <v>17.029060999999999</v>
      </c>
      <c r="Q248" s="3"/>
    </row>
    <row r="249" spans="1:17" x14ac:dyDescent="0.2">
      <c r="A249" t="s">
        <v>33</v>
      </c>
      <c r="B249" t="s">
        <v>34</v>
      </c>
      <c r="C249" t="s">
        <v>35</v>
      </c>
      <c r="D249">
        <v>35</v>
      </c>
      <c r="E249">
        <v>22</v>
      </c>
      <c r="F249" t="s">
        <v>21</v>
      </c>
      <c r="G249" s="3" t="s">
        <v>97</v>
      </c>
      <c r="H249" s="3" t="s">
        <v>100</v>
      </c>
      <c r="I249" s="3" t="s">
        <v>23</v>
      </c>
      <c r="J249" s="3"/>
      <c r="K249" s="3">
        <v>200</v>
      </c>
      <c r="L249" t="s">
        <v>152</v>
      </c>
      <c r="M249" s="3"/>
      <c r="N249">
        <v>73453</v>
      </c>
      <c r="O249">
        <v>2461</v>
      </c>
      <c r="P249">
        <v>31.423497999999999</v>
      </c>
    </row>
    <row r="250" spans="1:17" x14ac:dyDescent="0.2">
      <c r="A250" t="s">
        <v>33</v>
      </c>
      <c r="B250" t="s">
        <v>34</v>
      </c>
      <c r="C250" t="s">
        <v>35</v>
      </c>
      <c r="D250">
        <v>40</v>
      </c>
      <c r="E250">
        <v>11</v>
      </c>
      <c r="F250" t="s">
        <v>21</v>
      </c>
      <c r="G250" s="3" t="s">
        <v>97</v>
      </c>
      <c r="H250" s="3" t="s">
        <v>100</v>
      </c>
      <c r="I250" s="3" t="s">
        <v>23</v>
      </c>
      <c r="J250" s="3"/>
      <c r="K250" s="3">
        <v>200</v>
      </c>
      <c r="L250" t="s">
        <v>152</v>
      </c>
      <c r="M250" s="3"/>
      <c r="N250">
        <v>77134</v>
      </c>
      <c r="O250">
        <v>4631</v>
      </c>
      <c r="P250">
        <v>40.095999999999997</v>
      </c>
    </row>
    <row r="251" spans="1:17" x14ac:dyDescent="0.2">
      <c r="A251" t="s">
        <v>33</v>
      </c>
      <c r="B251" t="s">
        <v>34</v>
      </c>
      <c r="C251" t="s">
        <v>35</v>
      </c>
      <c r="D251">
        <v>54</v>
      </c>
      <c r="E251" s="3">
        <v>11</v>
      </c>
      <c r="F251" s="3" t="s">
        <v>21</v>
      </c>
      <c r="G251" s="3" t="s">
        <v>97</v>
      </c>
      <c r="H251" s="3" t="s">
        <v>100</v>
      </c>
      <c r="I251" s="3" t="s">
        <v>23</v>
      </c>
      <c r="J251" s="3"/>
      <c r="K251" s="3">
        <v>200</v>
      </c>
      <c r="L251" s="3" t="s">
        <v>152</v>
      </c>
      <c r="M251" s="3"/>
      <c r="N251" s="3">
        <v>-82345</v>
      </c>
      <c r="O251" s="3">
        <v>6962</v>
      </c>
      <c r="P251" s="3">
        <v>32.602269999999997</v>
      </c>
      <c r="Q251" s="3"/>
    </row>
    <row r="252" spans="1:17" x14ac:dyDescent="0.2">
      <c r="A252" s="3" t="s">
        <v>17</v>
      </c>
      <c r="B252" s="3" t="s">
        <v>18</v>
      </c>
      <c r="C252" s="3" t="s">
        <v>19</v>
      </c>
      <c r="D252" s="3" t="s">
        <v>50</v>
      </c>
      <c r="E252" s="3">
        <v>27</v>
      </c>
      <c r="F252" s="3" t="s">
        <v>21</v>
      </c>
      <c r="G252" s="3" t="s">
        <v>97</v>
      </c>
      <c r="H252" s="3" t="s">
        <v>100</v>
      </c>
      <c r="I252" s="3" t="s">
        <v>23</v>
      </c>
      <c r="J252" s="3"/>
      <c r="K252" s="3">
        <v>200</v>
      </c>
      <c r="L252" s="3" t="s">
        <v>152</v>
      </c>
      <c r="M252" s="3"/>
      <c r="N252" s="3">
        <v>-59407</v>
      </c>
      <c r="O252" s="3">
        <v>3249</v>
      </c>
      <c r="P252" s="3">
        <v>31.184667999999999</v>
      </c>
      <c r="Q252" s="3"/>
    </row>
    <row r="253" spans="1:17" x14ac:dyDescent="0.2">
      <c r="A253" s="3" t="s">
        <v>17</v>
      </c>
      <c r="B253" s="3" t="s">
        <v>18</v>
      </c>
      <c r="C253" s="3" t="s">
        <v>19</v>
      </c>
      <c r="D253" s="3">
        <v>1</v>
      </c>
      <c r="E253" s="3">
        <v>19</v>
      </c>
      <c r="F253" s="3" t="s">
        <v>21</v>
      </c>
      <c r="G253" s="3" t="s">
        <v>97</v>
      </c>
      <c r="H253" s="3" t="s">
        <v>98</v>
      </c>
      <c r="I253" s="3" t="s">
        <v>23</v>
      </c>
      <c r="K253" s="3">
        <v>100</v>
      </c>
      <c r="L253" s="3" t="s">
        <v>99</v>
      </c>
      <c r="M253" s="3"/>
      <c r="N253" s="3">
        <v>-12577</v>
      </c>
      <c r="O253" s="3">
        <v>-5454</v>
      </c>
      <c r="P253" s="3">
        <v>17.476731999999998</v>
      </c>
      <c r="Q253" s="3"/>
    </row>
    <row r="254" spans="1:17" x14ac:dyDescent="0.2">
      <c r="A254" s="3" t="s">
        <v>17</v>
      </c>
      <c r="B254" s="3" t="s">
        <v>18</v>
      </c>
      <c r="C254" s="3" t="s">
        <v>19</v>
      </c>
      <c r="D254" s="3" t="s">
        <v>50</v>
      </c>
      <c r="E254" s="3">
        <v>47</v>
      </c>
      <c r="F254" s="3" t="s">
        <v>21</v>
      </c>
      <c r="G254" s="3" t="s">
        <v>97</v>
      </c>
      <c r="H254" s="3" t="s">
        <v>100</v>
      </c>
      <c r="I254" s="3" t="s">
        <v>23</v>
      </c>
      <c r="J254" s="3"/>
      <c r="K254" s="3">
        <v>200</v>
      </c>
      <c r="L254" s="3" t="s">
        <v>152</v>
      </c>
      <c r="M254" s="3"/>
      <c r="N254" s="3">
        <v>-93632</v>
      </c>
      <c r="O254" s="3">
        <v>-4968</v>
      </c>
      <c r="P254" s="3">
        <v>34.458016000000001</v>
      </c>
      <c r="Q254" s="3"/>
    </row>
    <row r="255" spans="1:17" x14ac:dyDescent="0.2">
      <c r="A255" s="3" t="s">
        <v>17</v>
      </c>
      <c r="B255" s="3" t="s">
        <v>18</v>
      </c>
      <c r="C255" s="3" t="s">
        <v>19</v>
      </c>
      <c r="D255" s="3" t="s">
        <v>50</v>
      </c>
      <c r="E255" s="3">
        <v>70</v>
      </c>
      <c r="F255" s="3" t="s">
        <v>21</v>
      </c>
      <c r="G255" s="3" t="s">
        <v>97</v>
      </c>
      <c r="H255" s="3" t="s">
        <v>100</v>
      </c>
      <c r="I255" s="3" t="s">
        <v>23</v>
      </c>
      <c r="J255" s="3"/>
      <c r="K255" s="3">
        <v>200</v>
      </c>
      <c r="L255" s="3" t="s">
        <v>152</v>
      </c>
      <c r="M255" s="3"/>
      <c r="N255" s="3">
        <v>-22683</v>
      </c>
      <c r="O255" s="3">
        <v>9166</v>
      </c>
      <c r="P255" s="3">
        <v>35.118428999999999</v>
      </c>
      <c r="Q255" s="3"/>
    </row>
    <row r="256" spans="1:17" x14ac:dyDescent="0.2">
      <c r="A256" s="3" t="s">
        <v>17</v>
      </c>
      <c r="B256" s="3" t="s">
        <v>18</v>
      </c>
      <c r="C256" s="3" t="s">
        <v>19</v>
      </c>
      <c r="D256" s="3" t="s">
        <v>50</v>
      </c>
      <c r="E256" s="3">
        <v>86</v>
      </c>
      <c r="F256" s="3" t="s">
        <v>21</v>
      </c>
      <c r="G256" s="3" t="s">
        <v>97</v>
      </c>
      <c r="H256" s="3" t="s">
        <v>100</v>
      </c>
      <c r="I256" s="3" t="s">
        <v>23</v>
      </c>
      <c r="J256" s="3"/>
      <c r="K256" s="3">
        <v>200</v>
      </c>
      <c r="L256" s="3" t="s">
        <v>152</v>
      </c>
      <c r="M256" s="3" t="s">
        <v>154</v>
      </c>
      <c r="N256" s="3">
        <v>18951</v>
      </c>
      <c r="O256" s="3">
        <v>-7982</v>
      </c>
      <c r="P256" s="3">
        <v>31.932216</v>
      </c>
      <c r="Q256" s="3"/>
    </row>
    <row r="257" spans="1:17" x14ac:dyDescent="0.2">
      <c r="A257" s="3" t="s">
        <v>17</v>
      </c>
      <c r="B257" s="3" t="s">
        <v>18</v>
      </c>
      <c r="C257" s="3" t="s">
        <v>19</v>
      </c>
      <c r="D257" s="3" t="s">
        <v>50</v>
      </c>
      <c r="E257" s="3">
        <v>123</v>
      </c>
      <c r="F257" s="3" t="s">
        <v>21</v>
      </c>
      <c r="G257" s="3" t="s">
        <v>97</v>
      </c>
      <c r="H257" s="3" t="s">
        <v>100</v>
      </c>
      <c r="I257" s="3" t="s">
        <v>23</v>
      </c>
      <c r="J257" s="3"/>
      <c r="K257" s="3">
        <v>200</v>
      </c>
      <c r="L257" s="3" t="s">
        <v>152</v>
      </c>
      <c r="M257" s="3"/>
      <c r="N257" s="3">
        <v>15076</v>
      </c>
      <c r="O257" s="3">
        <v>1670</v>
      </c>
      <c r="P257" s="3">
        <v>38.924942000000001</v>
      </c>
      <c r="Q257" s="3"/>
    </row>
    <row r="258" spans="1:17" x14ac:dyDescent="0.2">
      <c r="A258" s="3" t="s">
        <v>17</v>
      </c>
      <c r="B258" s="3" t="s">
        <v>18</v>
      </c>
      <c r="C258" s="3" t="s">
        <v>19</v>
      </c>
      <c r="D258" s="3" t="s">
        <v>20</v>
      </c>
      <c r="E258" s="3">
        <v>23</v>
      </c>
      <c r="F258" s="3" t="s">
        <v>21</v>
      </c>
      <c r="G258" s="3" t="s">
        <v>97</v>
      </c>
      <c r="H258" s="3" t="s">
        <v>100</v>
      </c>
      <c r="I258" s="3" t="s">
        <v>23</v>
      </c>
      <c r="J258" s="3"/>
      <c r="K258" s="3">
        <v>200</v>
      </c>
      <c r="L258" s="3" t="s">
        <v>152</v>
      </c>
      <c r="M258" s="3"/>
      <c r="N258" s="3">
        <v>54383</v>
      </c>
      <c r="O258" s="3">
        <v>8539</v>
      </c>
      <c r="P258" s="3">
        <v>34.163435</v>
      </c>
      <c r="Q258" s="3"/>
    </row>
    <row r="259" spans="1:17" x14ac:dyDescent="0.2">
      <c r="A259" s="3" t="s">
        <v>17</v>
      </c>
      <c r="B259" s="3" t="s">
        <v>18</v>
      </c>
      <c r="C259" s="3" t="s">
        <v>19</v>
      </c>
      <c r="D259" s="3">
        <v>6</v>
      </c>
      <c r="E259" s="3">
        <v>17</v>
      </c>
      <c r="F259" s="3" t="s">
        <v>21</v>
      </c>
      <c r="G259" s="3" t="s">
        <v>97</v>
      </c>
      <c r="H259" s="3" t="s">
        <v>100</v>
      </c>
      <c r="I259" s="3" t="s">
        <v>23</v>
      </c>
      <c r="J259" s="3"/>
      <c r="K259" s="3">
        <v>200</v>
      </c>
      <c r="L259" s="3" t="s">
        <v>152</v>
      </c>
      <c r="M259" s="3"/>
      <c r="N259" s="3">
        <v>-80397</v>
      </c>
      <c r="O259" s="3">
        <v>2286</v>
      </c>
      <c r="P259" s="3">
        <v>27.839321999999999</v>
      </c>
      <c r="Q259" s="3"/>
    </row>
    <row r="260" spans="1:17" x14ac:dyDescent="0.2">
      <c r="A260" s="3" t="s">
        <v>17</v>
      </c>
      <c r="B260" s="3" t="s">
        <v>18</v>
      </c>
      <c r="C260" s="3" t="s">
        <v>19</v>
      </c>
      <c r="D260" s="3">
        <v>1</v>
      </c>
      <c r="E260" s="3">
        <v>2</v>
      </c>
      <c r="F260" s="3" t="s">
        <v>21</v>
      </c>
      <c r="G260" s="3" t="s">
        <v>97</v>
      </c>
      <c r="H260" s="3" t="s">
        <v>100</v>
      </c>
      <c r="I260" s="3" t="s">
        <v>23</v>
      </c>
      <c r="J260" s="3"/>
      <c r="K260" s="3">
        <v>200</v>
      </c>
      <c r="L260" s="3" t="s">
        <v>152</v>
      </c>
      <c r="M260" s="3"/>
      <c r="N260" s="3">
        <v>-12839</v>
      </c>
      <c r="O260" s="3">
        <v>-4746</v>
      </c>
      <c r="P260" s="3">
        <v>34.722881000000001</v>
      </c>
      <c r="Q260" s="3"/>
    </row>
    <row r="261" spans="1:17" x14ac:dyDescent="0.2">
      <c r="A261" s="3" t="s">
        <v>17</v>
      </c>
      <c r="B261" s="3" t="s">
        <v>18</v>
      </c>
      <c r="C261" s="3" t="s">
        <v>19</v>
      </c>
      <c r="D261" s="3">
        <v>2</v>
      </c>
      <c r="E261" s="3">
        <v>3</v>
      </c>
      <c r="F261" s="3" t="s">
        <v>21</v>
      </c>
      <c r="G261" s="3" t="s">
        <v>97</v>
      </c>
      <c r="H261" s="3" t="s">
        <v>100</v>
      </c>
      <c r="I261" s="3" t="s">
        <v>23</v>
      </c>
      <c r="J261" s="3"/>
      <c r="K261" s="3">
        <v>200</v>
      </c>
      <c r="L261" s="3" t="s">
        <v>152</v>
      </c>
      <c r="M261" s="3"/>
      <c r="N261" s="3">
        <v>-38892</v>
      </c>
      <c r="O261" s="3">
        <v>-6010</v>
      </c>
      <c r="P261" s="3">
        <v>37.182608999999999</v>
      </c>
      <c r="Q261" s="3"/>
    </row>
    <row r="262" spans="1:17" x14ac:dyDescent="0.2">
      <c r="A262" s="3" t="s">
        <v>17</v>
      </c>
      <c r="B262" s="3" t="s">
        <v>18</v>
      </c>
      <c r="C262" s="3" t="s">
        <v>19</v>
      </c>
      <c r="D262" s="3">
        <v>2</v>
      </c>
      <c r="E262" s="3">
        <v>11</v>
      </c>
      <c r="F262" s="3" t="s">
        <v>21</v>
      </c>
      <c r="G262" s="3" t="s">
        <v>97</v>
      </c>
      <c r="H262" s="3" t="s">
        <v>98</v>
      </c>
      <c r="I262" s="3" t="s">
        <v>23</v>
      </c>
      <c r="K262" s="3">
        <v>100</v>
      </c>
      <c r="L262" s="3" t="s">
        <v>99</v>
      </c>
      <c r="M262" s="3"/>
      <c r="N262" s="3">
        <v>-38614</v>
      </c>
      <c r="O262" s="3">
        <v>-6674</v>
      </c>
      <c r="P262" s="3">
        <v>20.713594000000001</v>
      </c>
      <c r="Q262" s="3"/>
    </row>
    <row r="263" spans="1:17" x14ac:dyDescent="0.2">
      <c r="A263" s="3" t="s">
        <v>17</v>
      </c>
      <c r="B263" s="3" t="s">
        <v>18</v>
      </c>
      <c r="C263" s="3" t="s">
        <v>19</v>
      </c>
      <c r="D263" s="3">
        <v>2</v>
      </c>
      <c r="E263" s="3">
        <v>36</v>
      </c>
      <c r="F263" s="3" t="s">
        <v>21</v>
      </c>
      <c r="G263" s="3" t="s">
        <v>97</v>
      </c>
      <c r="H263" s="3" t="s">
        <v>100</v>
      </c>
      <c r="I263" s="3" t="s">
        <v>23</v>
      </c>
      <c r="J263" s="3"/>
      <c r="K263" s="3">
        <v>200</v>
      </c>
      <c r="L263" s="3" t="s">
        <v>152</v>
      </c>
      <c r="M263" s="3"/>
      <c r="N263" s="3">
        <v>39460</v>
      </c>
      <c r="O263" s="3">
        <v>2370</v>
      </c>
      <c r="P263" s="3">
        <v>33.339446000000002</v>
      </c>
      <c r="Q263" s="3"/>
    </row>
    <row r="264" spans="1:17" x14ac:dyDescent="0.2">
      <c r="A264" s="3" t="s">
        <v>17</v>
      </c>
      <c r="B264" s="3" t="s">
        <v>18</v>
      </c>
      <c r="C264" s="3" t="s">
        <v>19</v>
      </c>
      <c r="D264" s="3">
        <v>7</v>
      </c>
      <c r="E264" s="3">
        <v>17</v>
      </c>
      <c r="F264" s="3" t="s">
        <v>21</v>
      </c>
      <c r="G264" s="3" t="s">
        <v>97</v>
      </c>
      <c r="H264" s="3" t="s">
        <v>100</v>
      </c>
      <c r="I264" s="3" t="s">
        <v>23</v>
      </c>
      <c r="J264" s="3"/>
      <c r="K264" s="3">
        <v>200</v>
      </c>
      <c r="L264" s="3" t="s">
        <v>152</v>
      </c>
      <c r="M264" s="3"/>
      <c r="N264" s="3">
        <v>17413.896000000001</v>
      </c>
      <c r="O264" s="3">
        <v>-193.06700000000001</v>
      </c>
      <c r="P264" s="3">
        <v>33.678862000000002</v>
      </c>
      <c r="Q264" s="3"/>
    </row>
    <row r="265" spans="1:17" x14ac:dyDescent="0.2">
      <c r="A265" s="3" t="s">
        <v>17</v>
      </c>
      <c r="B265" s="3" t="s">
        <v>18</v>
      </c>
      <c r="C265" s="3" t="s">
        <v>19</v>
      </c>
      <c r="D265" s="3">
        <v>8</v>
      </c>
      <c r="E265" s="3">
        <v>8</v>
      </c>
      <c r="F265" s="3" t="s">
        <v>21</v>
      </c>
      <c r="G265" s="3" t="s">
        <v>97</v>
      </c>
      <c r="H265" s="3" t="s">
        <v>100</v>
      </c>
      <c r="I265" s="3" t="s">
        <v>23</v>
      </c>
      <c r="J265" s="3"/>
      <c r="K265" s="3">
        <v>200</v>
      </c>
      <c r="L265" s="3" t="s">
        <v>152</v>
      </c>
      <c r="M265" s="3"/>
      <c r="N265" s="3">
        <v>18831.592000000001</v>
      </c>
      <c r="O265" s="3">
        <v>-554.81200000000001</v>
      </c>
      <c r="P265" s="3">
        <v>33.767902999999997</v>
      </c>
      <c r="Q265" s="3"/>
    </row>
    <row r="266" spans="1:17" x14ac:dyDescent="0.2">
      <c r="A266" s="3" t="s">
        <v>17</v>
      </c>
      <c r="B266" s="3" t="s">
        <v>136</v>
      </c>
      <c r="C266" s="3" t="s">
        <v>148</v>
      </c>
      <c r="D266" s="3">
        <v>3</v>
      </c>
      <c r="E266" s="3">
        <v>6</v>
      </c>
      <c r="F266" s="3" t="s">
        <v>21</v>
      </c>
      <c r="G266" s="3" t="s">
        <v>97</v>
      </c>
      <c r="H266" s="3" t="s">
        <v>100</v>
      </c>
      <c r="I266" s="3" t="s">
        <v>23</v>
      </c>
      <c r="J266" s="3"/>
      <c r="K266" s="3">
        <v>200</v>
      </c>
      <c r="L266" s="3" t="s">
        <v>152</v>
      </c>
      <c r="M266" s="3"/>
      <c r="N266" s="3">
        <v>2260.864</v>
      </c>
      <c r="O266" s="3">
        <v>4347.3490000000002</v>
      </c>
      <c r="P266" s="3">
        <v>23.809961999999999</v>
      </c>
      <c r="Q266" s="3"/>
    </row>
    <row r="267" spans="1:17" x14ac:dyDescent="0.2">
      <c r="A267" s="3" t="s">
        <v>17</v>
      </c>
      <c r="B267" s="3" t="s">
        <v>136</v>
      </c>
      <c r="C267" s="3" t="s">
        <v>148</v>
      </c>
      <c r="D267" s="3">
        <v>6</v>
      </c>
      <c r="E267" s="3">
        <v>6</v>
      </c>
      <c r="F267" s="3" t="s">
        <v>21</v>
      </c>
      <c r="G267" s="3" t="s">
        <v>97</v>
      </c>
      <c r="H267" s="3" t="s">
        <v>100</v>
      </c>
      <c r="I267" s="3" t="s">
        <v>23</v>
      </c>
      <c r="J267" s="3"/>
      <c r="K267" s="3">
        <v>200</v>
      </c>
      <c r="L267" s="3" t="s">
        <v>152</v>
      </c>
      <c r="M267" s="3"/>
      <c r="N267" s="3">
        <v>-4341.0839999999998</v>
      </c>
      <c r="O267" s="3">
        <v>818.35699999999997</v>
      </c>
      <c r="P267" s="3">
        <v>23.132642000000001</v>
      </c>
      <c r="Q267" s="3"/>
    </row>
    <row r="268" spans="1:17" x14ac:dyDescent="0.2">
      <c r="A268" s="3" t="s">
        <v>17</v>
      </c>
      <c r="B268" s="3" t="s">
        <v>136</v>
      </c>
      <c r="C268" s="3" t="s">
        <v>148</v>
      </c>
      <c r="D268" s="3">
        <v>7</v>
      </c>
      <c r="E268" s="3">
        <v>9</v>
      </c>
      <c r="F268" s="3" t="s">
        <v>21</v>
      </c>
      <c r="G268" s="3" t="s">
        <v>97</v>
      </c>
      <c r="H268" s="3" t="s">
        <v>100</v>
      </c>
      <c r="I268" s="3" t="s">
        <v>23</v>
      </c>
      <c r="J268" s="3"/>
      <c r="K268" s="3">
        <v>200</v>
      </c>
      <c r="L268" s="3" t="s">
        <v>152</v>
      </c>
      <c r="M268" s="3"/>
      <c r="N268" s="3">
        <v>6600.7809999999999</v>
      </c>
      <c r="O268" s="3">
        <v>-2359.3449999999998</v>
      </c>
      <c r="P268" s="3">
        <v>26.225245999999999</v>
      </c>
      <c r="Q268" s="3"/>
    </row>
    <row r="269" spans="1:17" x14ac:dyDescent="0.2">
      <c r="A269" s="3" t="s">
        <v>17</v>
      </c>
      <c r="B269" s="3" t="s">
        <v>136</v>
      </c>
      <c r="C269" s="3" t="s">
        <v>148</v>
      </c>
      <c r="D269" s="3">
        <v>8</v>
      </c>
      <c r="E269" s="3">
        <v>6</v>
      </c>
      <c r="F269" s="3" t="s">
        <v>21</v>
      </c>
      <c r="G269" s="3" t="s">
        <v>97</v>
      </c>
      <c r="H269" s="3" t="s">
        <v>100</v>
      </c>
      <c r="I269" s="3" t="s">
        <v>23</v>
      </c>
      <c r="J269" s="3"/>
      <c r="K269" s="3">
        <v>200</v>
      </c>
      <c r="L269" s="3" t="s">
        <v>152</v>
      </c>
      <c r="M269" s="3"/>
      <c r="N269" s="3">
        <v>6881.7449999999999</v>
      </c>
      <c r="O269" s="3">
        <v>-5416.2830000000004</v>
      </c>
      <c r="P269" s="3">
        <v>21.394822000000001</v>
      </c>
      <c r="Q269" s="3"/>
    </row>
    <row r="270" spans="1:17" x14ac:dyDescent="0.2">
      <c r="A270" s="3" t="s">
        <v>17</v>
      </c>
      <c r="B270" s="3" t="s">
        <v>136</v>
      </c>
      <c r="C270" s="3" t="s">
        <v>148</v>
      </c>
      <c r="D270" s="3">
        <v>8</v>
      </c>
      <c r="E270" s="3">
        <v>14</v>
      </c>
      <c r="F270" s="3" t="s">
        <v>21</v>
      </c>
      <c r="G270" s="3" t="s">
        <v>97</v>
      </c>
      <c r="H270" s="3" t="s">
        <v>100</v>
      </c>
      <c r="I270" s="3" t="s">
        <v>23</v>
      </c>
      <c r="J270" s="3"/>
      <c r="K270" s="3">
        <v>200</v>
      </c>
      <c r="L270" s="3" t="s">
        <v>152</v>
      </c>
      <c r="M270" s="3"/>
      <c r="N270" s="3">
        <v>18947.73</v>
      </c>
      <c r="O270" s="3">
        <v>2118.61</v>
      </c>
      <c r="P270" s="3">
        <v>20.728963</v>
      </c>
      <c r="Q270" s="3"/>
    </row>
    <row r="271" spans="1:17" x14ac:dyDescent="0.2">
      <c r="A271" s="3" t="s">
        <v>17</v>
      </c>
      <c r="B271" s="3" t="s">
        <v>18</v>
      </c>
      <c r="C271" s="3" t="s">
        <v>19</v>
      </c>
      <c r="D271" s="3">
        <v>2</v>
      </c>
      <c r="E271" s="3">
        <v>30</v>
      </c>
      <c r="F271" s="3" t="s">
        <v>21</v>
      </c>
      <c r="G271" s="3" t="s">
        <v>97</v>
      </c>
      <c r="H271" s="3" t="s">
        <v>98</v>
      </c>
      <c r="I271" s="3" t="s">
        <v>23</v>
      </c>
      <c r="K271" s="3">
        <v>100</v>
      </c>
      <c r="L271" s="3" t="s">
        <v>99</v>
      </c>
      <c r="M271" s="3"/>
      <c r="N271" s="3">
        <v>39677</v>
      </c>
      <c r="O271" s="3">
        <v>1720</v>
      </c>
      <c r="P271" s="3">
        <v>21.228729000000001</v>
      </c>
      <c r="Q271" s="3"/>
    </row>
    <row r="272" spans="1:17" x14ac:dyDescent="0.2">
      <c r="A272" s="3" t="s">
        <v>17</v>
      </c>
      <c r="B272" s="3" t="s">
        <v>136</v>
      </c>
      <c r="C272" s="3" t="s">
        <v>148</v>
      </c>
      <c r="D272" s="3">
        <v>9</v>
      </c>
      <c r="E272" s="3">
        <v>5</v>
      </c>
      <c r="F272" s="3" t="s">
        <v>21</v>
      </c>
      <c r="G272" s="3" t="s">
        <v>97</v>
      </c>
      <c r="H272" s="3" t="s">
        <v>100</v>
      </c>
      <c r="I272" s="3" t="s">
        <v>23</v>
      </c>
      <c r="J272" s="3"/>
      <c r="K272" s="3">
        <v>200</v>
      </c>
      <c r="L272" s="3" t="s">
        <v>152</v>
      </c>
      <c r="M272" s="3"/>
      <c r="N272" s="3">
        <v>31483.027999999998</v>
      </c>
      <c r="O272" s="3">
        <v>-5500.2860000000001</v>
      </c>
      <c r="P272" s="3">
        <v>18.433546</v>
      </c>
      <c r="Q272" s="3"/>
    </row>
    <row r="273" spans="1:17" x14ac:dyDescent="0.2">
      <c r="A273" s="3" t="s">
        <v>17</v>
      </c>
      <c r="B273" s="3" t="s">
        <v>136</v>
      </c>
      <c r="C273" s="3" t="s">
        <v>148</v>
      </c>
      <c r="D273" s="3">
        <v>28</v>
      </c>
      <c r="E273" s="3">
        <v>10</v>
      </c>
      <c r="F273" s="3" t="s">
        <v>21</v>
      </c>
      <c r="G273" s="3" t="s">
        <v>97</v>
      </c>
      <c r="H273" s="3" t="s">
        <v>100</v>
      </c>
      <c r="I273" s="3" t="s">
        <v>23</v>
      </c>
      <c r="J273" s="3"/>
      <c r="K273" s="3">
        <v>200</v>
      </c>
      <c r="L273" s="3" t="s">
        <v>152</v>
      </c>
      <c r="M273" s="3"/>
      <c r="N273" s="3">
        <v>2764.3049999999998</v>
      </c>
      <c r="O273" s="3">
        <v>-2236.9969999999998</v>
      </c>
      <c r="P273" s="3">
        <v>18.71923</v>
      </c>
      <c r="Q273" s="3"/>
    </row>
    <row r="274" spans="1:17" x14ac:dyDescent="0.2">
      <c r="A274" s="3" t="s">
        <v>17</v>
      </c>
      <c r="B274" s="3" t="s">
        <v>136</v>
      </c>
      <c r="C274" s="3" t="s">
        <v>148</v>
      </c>
      <c r="D274" s="3">
        <v>28</v>
      </c>
      <c r="E274" s="3">
        <v>18</v>
      </c>
      <c r="F274" s="3" t="s">
        <v>21</v>
      </c>
      <c r="G274" s="3" t="s">
        <v>97</v>
      </c>
      <c r="H274" s="3" t="s">
        <v>100</v>
      </c>
      <c r="I274" s="3" t="s">
        <v>23</v>
      </c>
      <c r="J274" s="3"/>
      <c r="K274" s="3">
        <v>200</v>
      </c>
      <c r="L274" s="3" t="s">
        <v>152</v>
      </c>
      <c r="M274" s="3"/>
      <c r="N274" s="3">
        <v>32261.335999999999</v>
      </c>
      <c r="O274" s="3">
        <v>-2219.9259999999999</v>
      </c>
      <c r="P274" s="3">
        <v>17.705099000000001</v>
      </c>
      <c r="Q274" s="3"/>
    </row>
    <row r="275" spans="1:17" x14ac:dyDescent="0.2">
      <c r="A275" s="3" t="s">
        <v>17</v>
      </c>
      <c r="B275" s="3" t="s">
        <v>136</v>
      </c>
      <c r="C275" s="3" t="s">
        <v>148</v>
      </c>
      <c r="D275" s="3">
        <v>32</v>
      </c>
      <c r="E275" s="3">
        <v>5</v>
      </c>
      <c r="F275" s="3" t="s">
        <v>21</v>
      </c>
      <c r="G275" s="3" t="s">
        <v>97</v>
      </c>
      <c r="H275" s="3" t="s">
        <v>100</v>
      </c>
      <c r="I275" s="3" t="s">
        <v>23</v>
      </c>
      <c r="J275" s="3"/>
      <c r="K275" s="3">
        <v>200</v>
      </c>
      <c r="L275" s="3" t="s">
        <v>152</v>
      </c>
      <c r="M275" s="3"/>
      <c r="N275" s="3">
        <v>29797.914000000001</v>
      </c>
      <c r="O275" s="3">
        <v>4572.7759999999998</v>
      </c>
      <c r="P275" s="3">
        <v>14.229409</v>
      </c>
      <c r="Q275" s="3"/>
    </row>
    <row r="276" spans="1:17" x14ac:dyDescent="0.2">
      <c r="A276" s="3" t="s">
        <v>17</v>
      </c>
      <c r="B276" s="3" t="s">
        <v>136</v>
      </c>
      <c r="C276" s="3" t="s">
        <v>148</v>
      </c>
      <c r="D276" s="3">
        <v>34</v>
      </c>
      <c r="E276" s="3">
        <v>9</v>
      </c>
      <c r="F276" s="3" t="s">
        <v>21</v>
      </c>
      <c r="G276" s="3" t="s">
        <v>97</v>
      </c>
      <c r="H276" s="3" t="s">
        <v>100</v>
      </c>
      <c r="I276" s="3" t="s">
        <v>23</v>
      </c>
      <c r="J276" s="3"/>
      <c r="K276" s="3">
        <v>200</v>
      </c>
      <c r="L276" s="3" t="s">
        <v>152</v>
      </c>
      <c r="M276" s="3"/>
      <c r="N276" s="3">
        <v>-2069.9110000000001</v>
      </c>
      <c r="O276" s="3">
        <v>1388.693</v>
      </c>
      <c r="P276" s="3">
        <v>19.160809</v>
      </c>
      <c r="Q276" s="3"/>
    </row>
    <row r="277" spans="1:17" x14ac:dyDescent="0.2">
      <c r="A277" s="3" t="s">
        <v>17</v>
      </c>
      <c r="B277" s="3" t="s">
        <v>136</v>
      </c>
      <c r="C277" s="3" t="s">
        <v>148</v>
      </c>
      <c r="D277" s="3">
        <v>35</v>
      </c>
      <c r="E277" s="3">
        <v>6</v>
      </c>
      <c r="F277" s="3" t="s">
        <v>21</v>
      </c>
      <c r="G277" s="3" t="s">
        <v>97</v>
      </c>
      <c r="H277" s="3" t="s">
        <v>100</v>
      </c>
      <c r="I277" s="3" t="s">
        <v>23</v>
      </c>
      <c r="J277" s="3"/>
      <c r="K277" s="3">
        <v>200</v>
      </c>
      <c r="L277" s="3" t="s">
        <v>152</v>
      </c>
      <c r="M277" s="3"/>
      <c r="N277" s="3">
        <v>7010.924</v>
      </c>
      <c r="O277" s="3">
        <v>4543.6189999999997</v>
      </c>
      <c r="P277" s="3">
        <v>17.809712999999999</v>
      </c>
      <c r="Q277" s="3"/>
    </row>
    <row r="278" spans="1:17" x14ac:dyDescent="0.2">
      <c r="A278" s="3" t="s">
        <v>17</v>
      </c>
      <c r="B278" s="3" t="s">
        <v>136</v>
      </c>
      <c r="C278" s="3" t="s">
        <v>148</v>
      </c>
      <c r="D278" s="3">
        <v>37</v>
      </c>
      <c r="E278" s="3">
        <v>6</v>
      </c>
      <c r="F278" s="3" t="s">
        <v>21</v>
      </c>
      <c r="G278" s="3" t="s">
        <v>97</v>
      </c>
      <c r="H278" s="3" t="s">
        <v>100</v>
      </c>
      <c r="I278" s="3" t="s">
        <v>23</v>
      </c>
      <c r="J278" s="3"/>
      <c r="K278" s="3">
        <v>200</v>
      </c>
      <c r="L278" s="3" t="s">
        <v>152</v>
      </c>
      <c r="M278" s="3"/>
      <c r="N278" s="3">
        <v>6645.884</v>
      </c>
      <c r="O278" s="3">
        <v>2093.6909999999998</v>
      </c>
      <c r="P278" s="3">
        <v>21.204473</v>
      </c>
      <c r="Q278" s="3"/>
    </row>
    <row r="279" spans="1:17" x14ac:dyDescent="0.2">
      <c r="A279" s="3" t="s">
        <v>17</v>
      </c>
      <c r="B279" s="3" t="s">
        <v>136</v>
      </c>
      <c r="C279" s="3" t="s">
        <v>148</v>
      </c>
      <c r="D279" s="3">
        <v>13</v>
      </c>
      <c r="E279" s="3">
        <v>7</v>
      </c>
      <c r="F279" s="3" t="s">
        <v>21</v>
      </c>
      <c r="G279" s="3" t="s">
        <v>97</v>
      </c>
      <c r="H279" s="3" t="s">
        <v>100</v>
      </c>
      <c r="I279" s="3" t="s">
        <v>23</v>
      </c>
      <c r="J279" s="3"/>
      <c r="K279" s="3">
        <v>200</v>
      </c>
      <c r="L279" s="3" t="s">
        <v>152</v>
      </c>
      <c r="M279" s="3"/>
      <c r="N279" s="3">
        <v>-11228.86</v>
      </c>
      <c r="O279" s="3">
        <v>-6575.0320000000002</v>
      </c>
      <c r="P279" s="3">
        <v>18.708670999999999</v>
      </c>
      <c r="Q279" s="3"/>
    </row>
    <row r="280" spans="1:17" x14ac:dyDescent="0.2">
      <c r="A280" s="3" t="s">
        <v>17</v>
      </c>
      <c r="B280" s="3" t="s">
        <v>18</v>
      </c>
      <c r="C280" s="3" t="s">
        <v>19</v>
      </c>
      <c r="D280" s="3">
        <v>7</v>
      </c>
      <c r="E280" s="3">
        <v>4</v>
      </c>
      <c r="F280" s="3" t="s">
        <v>21</v>
      </c>
      <c r="G280" s="3" t="s">
        <v>97</v>
      </c>
      <c r="H280" s="3" t="s">
        <v>98</v>
      </c>
      <c r="I280" s="3" t="s">
        <v>23</v>
      </c>
      <c r="K280" s="3">
        <v>100</v>
      </c>
      <c r="L280" s="3" t="s">
        <v>155</v>
      </c>
      <c r="M280" s="3"/>
      <c r="N280" s="3">
        <v>11663.406999999999</v>
      </c>
      <c r="O280" s="3">
        <v>-388.31299999999999</v>
      </c>
      <c r="P280" s="3">
        <v>20.732377</v>
      </c>
      <c r="Q280" s="3"/>
    </row>
    <row r="281" spans="1:17" x14ac:dyDescent="0.2">
      <c r="A281" s="3" t="s">
        <v>17</v>
      </c>
      <c r="B281" s="3" t="s">
        <v>136</v>
      </c>
      <c r="C281" s="3" t="s">
        <v>137</v>
      </c>
      <c r="D281" s="3">
        <v>5</v>
      </c>
      <c r="E281" s="3">
        <v>13</v>
      </c>
      <c r="F281" s="3" t="s">
        <v>21</v>
      </c>
      <c r="G281" s="3" t="s">
        <v>97</v>
      </c>
      <c r="H281" s="3" t="s">
        <v>100</v>
      </c>
      <c r="I281" s="3" t="s">
        <v>23</v>
      </c>
      <c r="J281" s="3"/>
      <c r="K281" s="3">
        <v>200</v>
      </c>
      <c r="L281" s="3" t="s">
        <v>152</v>
      </c>
      <c r="M281" s="3"/>
      <c r="N281" s="3">
        <v>-8467.4</v>
      </c>
      <c r="O281" s="3">
        <v>1512.8009999999999</v>
      </c>
      <c r="P281" s="3">
        <v>25.814433000000001</v>
      </c>
      <c r="Q281" s="3"/>
    </row>
    <row r="282" spans="1:17" x14ac:dyDescent="0.2">
      <c r="A282" t="s">
        <v>33</v>
      </c>
      <c r="B282" t="s">
        <v>34</v>
      </c>
      <c r="C282" t="s">
        <v>35</v>
      </c>
      <c r="D282">
        <v>1</v>
      </c>
      <c r="E282" s="3">
        <v>13</v>
      </c>
      <c r="F282" s="3" t="s">
        <v>21</v>
      </c>
      <c r="G282" s="3" t="s">
        <v>97</v>
      </c>
      <c r="H282" s="3" t="s">
        <v>100</v>
      </c>
      <c r="I282" s="3" t="s">
        <v>23</v>
      </c>
      <c r="J282" s="3"/>
      <c r="K282" s="3">
        <v>300</v>
      </c>
      <c r="L282" s="3" t="s">
        <v>156</v>
      </c>
      <c r="M282" s="3"/>
      <c r="N282" s="3">
        <v>71507</v>
      </c>
      <c r="O282" s="3">
        <v>-8996</v>
      </c>
      <c r="P282" s="3">
        <v>37.064964000000003</v>
      </c>
      <c r="Q282" s="3"/>
    </row>
    <row r="283" spans="1:17" x14ac:dyDescent="0.2">
      <c r="A283" t="s">
        <v>33</v>
      </c>
      <c r="B283" t="s">
        <v>34</v>
      </c>
      <c r="C283" t="s">
        <v>35</v>
      </c>
      <c r="D283">
        <v>14</v>
      </c>
      <c r="E283">
        <v>13</v>
      </c>
      <c r="F283" t="s">
        <v>21</v>
      </c>
      <c r="G283" s="3" t="s">
        <v>97</v>
      </c>
      <c r="H283" s="3" t="s">
        <v>100</v>
      </c>
      <c r="I283" s="3" t="s">
        <v>23</v>
      </c>
      <c r="J283" s="3"/>
      <c r="K283" s="3">
        <v>300</v>
      </c>
      <c r="L283" t="s">
        <v>156</v>
      </c>
      <c r="N283">
        <v>-72096</v>
      </c>
      <c r="O283">
        <v>-464</v>
      </c>
      <c r="P283">
        <v>26.121941</v>
      </c>
    </row>
    <row r="284" spans="1:17" x14ac:dyDescent="0.2">
      <c r="A284" t="s">
        <v>33</v>
      </c>
      <c r="B284" t="s">
        <v>34</v>
      </c>
      <c r="C284" t="s">
        <v>35</v>
      </c>
      <c r="D284">
        <v>20</v>
      </c>
      <c r="E284">
        <v>12</v>
      </c>
      <c r="F284" t="s">
        <v>21</v>
      </c>
      <c r="G284" s="3" t="s">
        <v>97</v>
      </c>
      <c r="H284" s="3" t="s">
        <v>100</v>
      </c>
      <c r="I284" s="3" t="s">
        <v>23</v>
      </c>
      <c r="J284" s="3"/>
      <c r="K284" s="3">
        <v>300</v>
      </c>
      <c r="L284" t="s">
        <v>156</v>
      </c>
      <c r="M284" s="3"/>
      <c r="N284">
        <v>-24070</v>
      </c>
      <c r="O284">
        <v>12793</v>
      </c>
      <c r="P284">
        <v>49.952575000000003</v>
      </c>
    </row>
    <row r="285" spans="1:17" x14ac:dyDescent="0.2">
      <c r="A285" t="s">
        <v>33</v>
      </c>
      <c r="B285" t="s">
        <v>34</v>
      </c>
      <c r="C285" t="s">
        <v>35</v>
      </c>
      <c r="D285">
        <v>26</v>
      </c>
      <c r="E285" s="3">
        <v>9</v>
      </c>
      <c r="F285" s="3" t="s">
        <v>21</v>
      </c>
      <c r="G285" s="3" t="s">
        <v>97</v>
      </c>
      <c r="H285" s="3" t="s">
        <v>100</v>
      </c>
      <c r="I285" s="3" t="s">
        <v>23</v>
      </c>
      <c r="J285" s="3"/>
      <c r="K285" s="3">
        <v>300</v>
      </c>
      <c r="L285" s="3" t="s">
        <v>156</v>
      </c>
      <c r="M285" s="3"/>
      <c r="N285" s="3">
        <v>-78153</v>
      </c>
      <c r="O285" s="3">
        <v>9842</v>
      </c>
      <c r="P285" s="3">
        <v>37.387459</v>
      </c>
      <c r="Q285" s="3"/>
    </row>
    <row r="286" spans="1:17" x14ac:dyDescent="0.2">
      <c r="A286" t="s">
        <v>33</v>
      </c>
      <c r="B286" t="s">
        <v>34</v>
      </c>
      <c r="C286" t="s">
        <v>35</v>
      </c>
      <c r="D286">
        <v>26</v>
      </c>
      <c r="E286" s="3">
        <v>20</v>
      </c>
      <c r="F286" s="3" t="s">
        <v>21</v>
      </c>
      <c r="G286" s="3" t="s">
        <v>97</v>
      </c>
      <c r="H286" s="3" t="s">
        <v>100</v>
      </c>
      <c r="I286" s="3" t="s">
        <v>23</v>
      </c>
      <c r="J286" s="3"/>
      <c r="K286" s="3">
        <v>300</v>
      </c>
      <c r="L286" s="3" t="s">
        <v>156</v>
      </c>
      <c r="M286" s="3"/>
      <c r="N286" s="3">
        <v>-78239</v>
      </c>
      <c r="O286" s="3">
        <v>4085</v>
      </c>
      <c r="P286" s="3">
        <v>37.043272999999999</v>
      </c>
      <c r="Q286" s="3"/>
    </row>
    <row r="287" spans="1:17" x14ac:dyDescent="0.2">
      <c r="A287" s="3" t="s">
        <v>17</v>
      </c>
      <c r="B287" s="3" t="s">
        <v>18</v>
      </c>
      <c r="C287" s="3" t="s">
        <v>19</v>
      </c>
      <c r="D287" s="3">
        <v>2</v>
      </c>
      <c r="E287" s="3">
        <v>54</v>
      </c>
      <c r="F287" s="3" t="s">
        <v>21</v>
      </c>
      <c r="G287" s="3" t="s">
        <v>97</v>
      </c>
      <c r="H287" s="3" t="s">
        <v>104</v>
      </c>
      <c r="I287" s="3" t="s">
        <v>42</v>
      </c>
      <c r="J287" s="3"/>
      <c r="L287" s="3" t="s">
        <v>141</v>
      </c>
      <c r="M287" s="3"/>
      <c r="N287" s="3">
        <v>-38473</v>
      </c>
      <c r="O287" s="3">
        <v>-6611</v>
      </c>
      <c r="P287" s="3">
        <v>27.628598</v>
      </c>
      <c r="Q287" s="3"/>
    </row>
    <row r="288" spans="1:17" x14ac:dyDescent="0.2">
      <c r="A288" s="3" t="s">
        <v>17</v>
      </c>
      <c r="B288" s="3" t="s">
        <v>18</v>
      </c>
      <c r="C288" s="3" t="s">
        <v>19</v>
      </c>
      <c r="D288" s="3">
        <v>2</v>
      </c>
      <c r="E288" s="3">
        <v>56</v>
      </c>
      <c r="F288" s="3" t="s">
        <v>21</v>
      </c>
      <c r="G288" s="3" t="s">
        <v>97</v>
      </c>
      <c r="H288" s="3" t="s">
        <v>104</v>
      </c>
      <c r="I288" s="3" t="s">
        <v>42</v>
      </c>
      <c r="J288" s="3"/>
      <c r="L288" s="3" t="s">
        <v>140</v>
      </c>
      <c r="M288" s="3"/>
      <c r="N288" s="3">
        <v>39809</v>
      </c>
      <c r="O288" s="3">
        <v>1716</v>
      </c>
      <c r="P288" s="3">
        <v>29.248163999999999</v>
      </c>
      <c r="Q288" s="3"/>
    </row>
    <row r="289" spans="1:17" x14ac:dyDescent="0.2">
      <c r="A289" s="3" t="s">
        <v>17</v>
      </c>
      <c r="B289" s="3" t="s">
        <v>18</v>
      </c>
      <c r="C289" s="3" t="s">
        <v>19</v>
      </c>
      <c r="D289" s="3">
        <v>8</v>
      </c>
      <c r="E289" s="3">
        <v>2</v>
      </c>
      <c r="F289" s="3" t="s">
        <v>21</v>
      </c>
      <c r="G289" s="3" t="s">
        <v>97</v>
      </c>
      <c r="H289" s="3" t="s">
        <v>104</v>
      </c>
      <c r="I289" s="3" t="s">
        <v>42</v>
      </c>
      <c r="J289" s="3"/>
      <c r="L289" s="3" t="s">
        <v>157</v>
      </c>
      <c r="M289" s="3"/>
      <c r="N289" s="3">
        <v>18784.335999999999</v>
      </c>
      <c r="O289" s="3">
        <v>-410.16300000000001</v>
      </c>
      <c r="P289" s="3">
        <v>25.147531000000001</v>
      </c>
      <c r="Q289" s="3"/>
    </row>
    <row r="290" spans="1:17" x14ac:dyDescent="0.2">
      <c r="A290" s="3" t="s">
        <v>17</v>
      </c>
      <c r="B290" s="3" t="s">
        <v>18</v>
      </c>
      <c r="C290" s="3" t="s">
        <v>19</v>
      </c>
      <c r="D290" s="3">
        <v>9</v>
      </c>
      <c r="E290" s="3">
        <v>2</v>
      </c>
      <c r="F290" s="3" t="s">
        <v>21</v>
      </c>
      <c r="G290" s="3" t="s">
        <v>97</v>
      </c>
      <c r="H290" s="3" t="s">
        <v>104</v>
      </c>
      <c r="I290" s="3" t="s">
        <v>42</v>
      </c>
      <c r="J290" s="3"/>
      <c r="L290" s="3" t="s">
        <v>157</v>
      </c>
      <c r="M290" s="3"/>
      <c r="N290" s="3">
        <v>31193.56</v>
      </c>
      <c r="O290" s="3">
        <v>528.94500000000005</v>
      </c>
      <c r="P290" s="3">
        <v>29.880800000000001</v>
      </c>
      <c r="Q290" s="3"/>
    </row>
    <row r="291" spans="1:17" x14ac:dyDescent="0.2">
      <c r="A291" s="3" t="s">
        <v>17</v>
      </c>
      <c r="B291" s="3" t="s">
        <v>18</v>
      </c>
      <c r="C291" s="3" t="s">
        <v>19</v>
      </c>
      <c r="D291" s="3">
        <v>7</v>
      </c>
      <c r="E291" s="3">
        <v>20</v>
      </c>
      <c r="F291" s="3" t="s">
        <v>21</v>
      </c>
      <c r="G291" s="3" t="s">
        <v>97</v>
      </c>
      <c r="H291" s="3" t="s">
        <v>104</v>
      </c>
      <c r="I291" s="3" t="s">
        <v>42</v>
      </c>
      <c r="J291" s="3"/>
      <c r="L291" s="3" t="s">
        <v>158</v>
      </c>
      <c r="M291" s="3"/>
      <c r="N291" s="3">
        <v>17474.182000000001</v>
      </c>
      <c r="O291" s="3">
        <v>-335.20499999999998</v>
      </c>
      <c r="P291" s="3">
        <v>34.911217000000001</v>
      </c>
      <c r="Q291" s="3"/>
    </row>
    <row r="292" spans="1:17" x14ac:dyDescent="0.2">
      <c r="A292" s="3" t="s">
        <v>17</v>
      </c>
      <c r="B292" s="3" t="s">
        <v>18</v>
      </c>
      <c r="C292" s="3" t="s">
        <v>19</v>
      </c>
      <c r="D292" s="3">
        <v>7</v>
      </c>
      <c r="E292" s="3">
        <v>23</v>
      </c>
      <c r="F292" s="3" t="s">
        <v>21</v>
      </c>
      <c r="G292" s="3" t="s">
        <v>97</v>
      </c>
      <c r="H292" s="3" t="s">
        <v>104</v>
      </c>
      <c r="I292" s="3" t="s">
        <v>42</v>
      </c>
      <c r="J292" s="3"/>
      <c r="L292" s="3" t="s">
        <v>159</v>
      </c>
      <c r="M292" s="3"/>
      <c r="N292" s="3">
        <v>29329.074000000001</v>
      </c>
      <c r="O292" s="3">
        <v>-1434.1120000000001</v>
      </c>
      <c r="P292" s="3">
        <v>23.361917999999999</v>
      </c>
      <c r="Q292" s="3"/>
    </row>
    <row r="293" spans="1:17" x14ac:dyDescent="0.2">
      <c r="A293" s="3" t="s">
        <v>17</v>
      </c>
      <c r="B293" s="3" t="s">
        <v>18</v>
      </c>
      <c r="C293" s="3" t="s">
        <v>19</v>
      </c>
      <c r="D293" s="3">
        <v>6</v>
      </c>
      <c r="E293" s="3">
        <v>2</v>
      </c>
      <c r="F293" s="3" t="s">
        <v>21</v>
      </c>
      <c r="G293" s="3" t="s">
        <v>97</v>
      </c>
      <c r="H293" s="3" t="s">
        <v>104</v>
      </c>
      <c r="I293" s="3" t="s">
        <v>42</v>
      </c>
      <c r="J293" s="3"/>
      <c r="L293" s="3" t="s">
        <v>160</v>
      </c>
      <c r="M293" s="3"/>
      <c r="N293" s="3">
        <v>-80098</v>
      </c>
      <c r="O293" s="3">
        <v>1687</v>
      </c>
      <c r="P293" s="3">
        <v>25.547280000000001</v>
      </c>
      <c r="Q293" s="3"/>
    </row>
    <row r="294" spans="1:17" x14ac:dyDescent="0.2">
      <c r="A294" s="3" t="s">
        <v>17</v>
      </c>
      <c r="B294" s="3" t="s">
        <v>18</v>
      </c>
      <c r="C294" s="3" t="s">
        <v>19</v>
      </c>
      <c r="D294" s="3">
        <v>7</v>
      </c>
      <c r="E294" s="3">
        <v>3</v>
      </c>
      <c r="F294" s="3" t="s">
        <v>21</v>
      </c>
      <c r="G294" s="3" t="s">
        <v>97</v>
      </c>
      <c r="H294" s="3" t="s">
        <v>104</v>
      </c>
      <c r="I294" s="3" t="s">
        <v>42</v>
      </c>
      <c r="J294" s="3"/>
      <c r="L294" s="3" t="s">
        <v>161</v>
      </c>
      <c r="M294" s="3"/>
      <c r="N294" s="3">
        <v>11690.004999999999</v>
      </c>
      <c r="O294" s="3">
        <v>-377.92500000000001</v>
      </c>
      <c r="P294" s="3">
        <v>31.30096</v>
      </c>
      <c r="Q294" s="3"/>
    </row>
    <row r="295" spans="1:17" x14ac:dyDescent="0.2">
      <c r="A295" s="3" t="s">
        <v>17</v>
      </c>
      <c r="B295" s="3" t="s">
        <v>18</v>
      </c>
      <c r="C295" s="3" t="s">
        <v>19</v>
      </c>
      <c r="D295" s="3" t="s">
        <v>50</v>
      </c>
      <c r="E295" s="3">
        <v>96</v>
      </c>
      <c r="F295" s="3" t="s">
        <v>21</v>
      </c>
      <c r="G295" s="3" t="s">
        <v>97</v>
      </c>
      <c r="H295" s="3" t="s">
        <v>104</v>
      </c>
      <c r="I295" s="3" t="s">
        <v>42</v>
      </c>
      <c r="J295" s="3"/>
      <c r="L295" s="3" t="s">
        <v>162</v>
      </c>
      <c r="M295" s="3"/>
      <c r="N295" s="3">
        <v>-93209</v>
      </c>
      <c r="O295" s="3">
        <v>-5557</v>
      </c>
      <c r="P295" s="3">
        <v>57.097437999999997</v>
      </c>
      <c r="Q295" s="3"/>
    </row>
    <row r="296" spans="1:17" x14ac:dyDescent="0.2">
      <c r="A296" s="3" t="s">
        <v>17</v>
      </c>
      <c r="B296" s="3" t="s">
        <v>18</v>
      </c>
      <c r="C296" s="3" t="s">
        <v>19</v>
      </c>
      <c r="D296" s="3" t="s">
        <v>50</v>
      </c>
      <c r="E296" s="3">
        <v>110</v>
      </c>
      <c r="F296" s="3" t="s">
        <v>21</v>
      </c>
      <c r="G296" s="3" t="s">
        <v>97</v>
      </c>
      <c r="H296" s="3" t="s">
        <v>104</v>
      </c>
      <c r="I296" s="3" t="s">
        <v>42</v>
      </c>
      <c r="J296" s="3"/>
      <c r="L296" s="3" t="s">
        <v>163</v>
      </c>
      <c r="M296" s="3"/>
      <c r="N296" s="3">
        <v>15295</v>
      </c>
      <c r="O296" s="3">
        <v>966</v>
      </c>
      <c r="P296" s="3">
        <v>39.805762000000001</v>
      </c>
      <c r="Q296" s="3"/>
    </row>
    <row r="297" spans="1:17" x14ac:dyDescent="0.2">
      <c r="A297" s="3" t="s">
        <v>17</v>
      </c>
      <c r="B297" s="3" t="s">
        <v>18</v>
      </c>
      <c r="C297" s="3" t="s">
        <v>19</v>
      </c>
      <c r="D297" s="3">
        <v>1</v>
      </c>
      <c r="E297" s="3">
        <v>31</v>
      </c>
      <c r="F297" s="3" t="s">
        <v>21</v>
      </c>
      <c r="G297" t="s">
        <v>97</v>
      </c>
      <c r="H297" s="3" t="s">
        <v>104</v>
      </c>
      <c r="I297" s="3" t="s">
        <v>42</v>
      </c>
      <c r="L297" s="3" t="s">
        <v>164</v>
      </c>
      <c r="M297" s="3"/>
      <c r="N297" s="3">
        <v>-12564</v>
      </c>
      <c r="O297" s="3">
        <v>-5403</v>
      </c>
      <c r="P297" s="3">
        <v>92.835718</v>
      </c>
      <c r="Q297" s="3"/>
    </row>
    <row r="298" spans="1:17" x14ac:dyDescent="0.2">
      <c r="A298" s="3" t="s">
        <v>17</v>
      </c>
      <c r="B298" s="3" t="s">
        <v>18</v>
      </c>
      <c r="C298" s="3" t="s">
        <v>19</v>
      </c>
      <c r="D298" s="3">
        <v>7</v>
      </c>
      <c r="E298" s="3">
        <v>12</v>
      </c>
      <c r="F298" s="3" t="s">
        <v>21</v>
      </c>
      <c r="G298" s="3" t="s">
        <v>97</v>
      </c>
      <c r="H298" s="3" t="s">
        <v>98</v>
      </c>
      <c r="I298" s="3" t="s">
        <v>23</v>
      </c>
      <c r="L298" s="3" t="s">
        <v>165</v>
      </c>
      <c r="M298" s="3"/>
      <c r="N298" s="3">
        <v>17444.98</v>
      </c>
      <c r="O298" s="3">
        <v>-345.14299999999997</v>
      </c>
      <c r="P298" s="3">
        <v>15.681552</v>
      </c>
      <c r="Q298" s="3"/>
    </row>
    <row r="299" spans="1:17" x14ac:dyDescent="0.2">
      <c r="A299" t="s">
        <v>33</v>
      </c>
      <c r="B299" t="s">
        <v>34</v>
      </c>
      <c r="C299" t="s">
        <v>35</v>
      </c>
      <c r="D299">
        <v>35</v>
      </c>
      <c r="E299">
        <v>10</v>
      </c>
      <c r="F299" t="s">
        <v>21</v>
      </c>
      <c r="G299" s="3" t="s">
        <v>97</v>
      </c>
      <c r="H299" s="3" t="s">
        <v>100</v>
      </c>
      <c r="I299" s="3" t="s">
        <v>23</v>
      </c>
      <c r="J299" s="3"/>
      <c r="K299" s="3">
        <v>300</v>
      </c>
      <c r="L299" t="s">
        <v>156</v>
      </c>
      <c r="M299" s="3"/>
      <c r="N299">
        <v>-80572</v>
      </c>
      <c r="O299">
        <v>10005</v>
      </c>
      <c r="P299">
        <v>37.853493</v>
      </c>
    </row>
    <row r="300" spans="1:17" x14ac:dyDescent="0.2">
      <c r="A300" t="s">
        <v>33</v>
      </c>
      <c r="B300" t="s">
        <v>34</v>
      </c>
      <c r="C300" t="s">
        <v>35</v>
      </c>
      <c r="D300">
        <v>35</v>
      </c>
      <c r="E300">
        <v>23</v>
      </c>
      <c r="F300" t="s">
        <v>21</v>
      </c>
      <c r="G300" s="3" t="s">
        <v>97</v>
      </c>
      <c r="H300" s="3" t="s">
        <v>100</v>
      </c>
      <c r="I300" s="3" t="s">
        <v>23</v>
      </c>
      <c r="J300" s="3"/>
      <c r="K300" s="3">
        <v>300</v>
      </c>
      <c r="L300" t="s">
        <v>156</v>
      </c>
      <c r="M300" s="3"/>
      <c r="N300">
        <v>73482</v>
      </c>
      <c r="O300">
        <v>2925</v>
      </c>
      <c r="P300">
        <v>37.407268999999999</v>
      </c>
    </row>
    <row r="301" spans="1:17" x14ac:dyDescent="0.2">
      <c r="A301" t="s">
        <v>33</v>
      </c>
      <c r="B301" t="s">
        <v>34</v>
      </c>
      <c r="C301" t="s">
        <v>35</v>
      </c>
      <c r="D301">
        <v>40</v>
      </c>
      <c r="E301">
        <v>12</v>
      </c>
      <c r="F301" t="s">
        <v>21</v>
      </c>
      <c r="G301" s="3" t="s">
        <v>97</v>
      </c>
      <c r="H301" s="3" t="s">
        <v>100</v>
      </c>
      <c r="I301" s="3" t="s">
        <v>23</v>
      </c>
      <c r="J301" s="3"/>
      <c r="K301" s="3">
        <v>300</v>
      </c>
      <c r="L301" t="s">
        <v>156</v>
      </c>
      <c r="M301" s="3"/>
      <c r="N301">
        <v>77167</v>
      </c>
      <c r="O301">
        <v>5089</v>
      </c>
      <c r="P301">
        <v>36.650534</v>
      </c>
    </row>
    <row r="302" spans="1:17" x14ac:dyDescent="0.2">
      <c r="A302" s="3" t="s">
        <v>17</v>
      </c>
      <c r="B302" s="3" t="s">
        <v>18</v>
      </c>
      <c r="C302" s="3" t="s">
        <v>19</v>
      </c>
      <c r="D302" s="3" t="s">
        <v>50</v>
      </c>
      <c r="E302" s="3">
        <v>29</v>
      </c>
      <c r="F302" s="3" t="s">
        <v>21</v>
      </c>
      <c r="G302" s="3" t="s">
        <v>97</v>
      </c>
      <c r="H302" s="3" t="s">
        <v>100</v>
      </c>
      <c r="I302" s="3" t="s">
        <v>23</v>
      </c>
      <c r="J302" s="3"/>
      <c r="K302" s="3">
        <v>300</v>
      </c>
      <c r="L302" s="3" t="s">
        <v>156</v>
      </c>
      <c r="M302" s="3"/>
      <c r="N302" s="3">
        <v>-59482</v>
      </c>
      <c r="O302" s="3">
        <v>3701</v>
      </c>
      <c r="P302" s="3">
        <v>36.876368999999997</v>
      </c>
      <c r="Q302" s="3"/>
    </row>
    <row r="303" spans="1:17" x14ac:dyDescent="0.2">
      <c r="A303" s="3" t="s">
        <v>17</v>
      </c>
      <c r="B303" s="3" t="s">
        <v>18</v>
      </c>
      <c r="C303" s="3" t="s">
        <v>19</v>
      </c>
      <c r="D303" s="3" t="s">
        <v>50</v>
      </c>
      <c r="E303" s="3">
        <v>49</v>
      </c>
      <c r="F303" s="3" t="s">
        <v>21</v>
      </c>
      <c r="G303" s="3" t="s">
        <v>97</v>
      </c>
      <c r="H303" s="3" t="s">
        <v>100</v>
      </c>
      <c r="I303" s="3" t="s">
        <v>23</v>
      </c>
      <c r="J303" s="3"/>
      <c r="K303" s="3">
        <v>300</v>
      </c>
      <c r="L303" s="3" t="s">
        <v>156</v>
      </c>
      <c r="M303" s="3"/>
      <c r="N303" s="3">
        <v>-93846</v>
      </c>
      <c r="O303" s="3">
        <v>-4560</v>
      </c>
      <c r="P303" s="3">
        <v>37.080392000000003</v>
      </c>
      <c r="Q303" s="3"/>
    </row>
    <row r="304" spans="1:17" x14ac:dyDescent="0.2">
      <c r="A304" s="3" t="s">
        <v>17</v>
      </c>
      <c r="B304" s="3" t="s">
        <v>18</v>
      </c>
      <c r="C304" s="3" t="s">
        <v>19</v>
      </c>
      <c r="D304" s="3" t="s">
        <v>50</v>
      </c>
      <c r="E304" s="3">
        <v>72</v>
      </c>
      <c r="F304" s="3" t="s">
        <v>21</v>
      </c>
      <c r="G304" s="3" t="s">
        <v>97</v>
      </c>
      <c r="H304" s="3" t="s">
        <v>100</v>
      </c>
      <c r="I304" s="3" t="s">
        <v>23</v>
      </c>
      <c r="J304" s="3"/>
      <c r="K304" s="3">
        <v>300</v>
      </c>
      <c r="L304" s="3" t="s">
        <v>156</v>
      </c>
      <c r="M304" s="3"/>
      <c r="N304" s="3">
        <v>-22596</v>
      </c>
      <c r="O304" s="3">
        <v>9606</v>
      </c>
      <c r="P304" s="3">
        <v>36.658085</v>
      </c>
      <c r="Q304" s="3"/>
    </row>
    <row r="305" spans="1:17" x14ac:dyDescent="0.2">
      <c r="A305" t="s">
        <v>33</v>
      </c>
      <c r="B305" t="s">
        <v>34</v>
      </c>
      <c r="C305" t="s">
        <v>35</v>
      </c>
      <c r="D305">
        <v>14</v>
      </c>
      <c r="E305">
        <v>2</v>
      </c>
      <c r="F305" t="s">
        <v>21</v>
      </c>
      <c r="G305" t="s">
        <v>97</v>
      </c>
      <c r="H305" s="3" t="s">
        <v>104</v>
      </c>
      <c r="I305" s="3" t="s">
        <v>42</v>
      </c>
      <c r="L305" t="s">
        <v>166</v>
      </c>
      <c r="N305">
        <v>-72458</v>
      </c>
      <c r="O305">
        <v>-1372</v>
      </c>
      <c r="P305">
        <v>21.164311999999999</v>
      </c>
    </row>
    <row r="306" spans="1:17" x14ac:dyDescent="0.2">
      <c r="A306" t="s">
        <v>33</v>
      </c>
      <c r="B306" t="s">
        <v>34</v>
      </c>
      <c r="C306" t="s">
        <v>35</v>
      </c>
      <c r="D306">
        <v>26</v>
      </c>
      <c r="E306" s="3">
        <v>2</v>
      </c>
      <c r="F306" s="3" t="s">
        <v>21</v>
      </c>
      <c r="G306" t="s">
        <v>97</v>
      </c>
      <c r="H306" s="3" t="s">
        <v>104</v>
      </c>
      <c r="I306" s="3" t="s">
        <v>42</v>
      </c>
      <c r="J306" s="3"/>
      <c r="K306" s="3"/>
      <c r="L306" s="3" t="s">
        <v>166</v>
      </c>
      <c r="M306" s="3"/>
      <c r="N306" s="3">
        <v>-78291</v>
      </c>
      <c r="O306" s="3">
        <v>8799</v>
      </c>
      <c r="P306" s="3">
        <v>32.161583999999998</v>
      </c>
      <c r="Q306" s="3"/>
    </row>
    <row r="307" spans="1:17" x14ac:dyDescent="0.2">
      <c r="A307" t="s">
        <v>33</v>
      </c>
      <c r="B307" t="s">
        <v>34</v>
      </c>
      <c r="C307" t="s">
        <v>35</v>
      </c>
      <c r="D307">
        <v>35</v>
      </c>
      <c r="E307">
        <v>2</v>
      </c>
      <c r="F307" t="s">
        <v>21</v>
      </c>
      <c r="G307" t="s">
        <v>97</v>
      </c>
      <c r="H307" s="3" t="s">
        <v>104</v>
      </c>
      <c r="I307" s="3" t="s">
        <v>42</v>
      </c>
      <c r="L307" t="s">
        <v>166</v>
      </c>
      <c r="M307" s="3"/>
      <c r="N307">
        <v>-80493</v>
      </c>
      <c r="O307">
        <v>8825</v>
      </c>
      <c r="P307">
        <v>46.106561999999997</v>
      </c>
    </row>
    <row r="308" spans="1:17" x14ac:dyDescent="0.2">
      <c r="A308" t="s">
        <v>33</v>
      </c>
      <c r="B308" t="s">
        <v>34</v>
      </c>
      <c r="C308" t="s">
        <v>35</v>
      </c>
      <c r="D308">
        <v>40</v>
      </c>
      <c r="E308">
        <v>6</v>
      </c>
      <c r="F308" t="s">
        <v>21</v>
      </c>
      <c r="G308" t="s">
        <v>97</v>
      </c>
      <c r="H308" s="3" t="s">
        <v>104</v>
      </c>
      <c r="I308" s="3" t="s">
        <v>42</v>
      </c>
      <c r="L308" t="s">
        <v>166</v>
      </c>
      <c r="M308" s="3"/>
      <c r="N308">
        <v>77247</v>
      </c>
      <c r="O308">
        <v>3984</v>
      </c>
      <c r="P308">
        <v>25.968824000000001</v>
      </c>
    </row>
    <row r="309" spans="1:17" x14ac:dyDescent="0.2">
      <c r="A309" s="3" t="s">
        <v>17</v>
      </c>
      <c r="B309" s="3" t="s">
        <v>18</v>
      </c>
      <c r="C309" s="3" t="s">
        <v>19</v>
      </c>
      <c r="D309" s="3">
        <v>7</v>
      </c>
      <c r="E309" s="3">
        <v>24</v>
      </c>
      <c r="F309" s="3" t="s">
        <v>21</v>
      </c>
      <c r="G309" s="3" t="s">
        <v>97</v>
      </c>
      <c r="H309" s="3" t="s">
        <v>98</v>
      </c>
      <c r="I309" s="3" t="s">
        <v>23</v>
      </c>
      <c r="K309" s="3">
        <v>100</v>
      </c>
      <c r="L309" s="3" t="s">
        <v>167</v>
      </c>
      <c r="M309" s="3"/>
      <c r="N309" s="3">
        <v>29302.07</v>
      </c>
      <c r="O309" s="3">
        <v>-1447.461</v>
      </c>
      <c r="P309" s="3">
        <v>19.526181999999999</v>
      </c>
      <c r="Q309" s="3"/>
    </row>
    <row r="310" spans="1:17" x14ac:dyDescent="0.2">
      <c r="A310" t="s">
        <v>33</v>
      </c>
      <c r="B310" t="s">
        <v>34</v>
      </c>
      <c r="C310" t="s">
        <v>35</v>
      </c>
      <c r="D310">
        <v>1</v>
      </c>
      <c r="E310" s="3">
        <v>2</v>
      </c>
      <c r="F310" s="3" t="s">
        <v>21</v>
      </c>
      <c r="G310" t="s">
        <v>97</v>
      </c>
      <c r="H310" s="3" t="s">
        <v>104</v>
      </c>
      <c r="I310" s="3" t="s">
        <v>42</v>
      </c>
      <c r="J310" s="3"/>
      <c r="K310" s="3"/>
      <c r="L310" s="3" t="s">
        <v>168</v>
      </c>
      <c r="M310" s="3"/>
      <c r="N310" s="3">
        <v>71985</v>
      </c>
      <c r="O310" s="3">
        <v>-9945</v>
      </c>
      <c r="P310" s="3">
        <v>31.677060000000001</v>
      </c>
      <c r="Q310" s="3"/>
    </row>
    <row r="311" spans="1:17" x14ac:dyDescent="0.2">
      <c r="A311" t="s">
        <v>33</v>
      </c>
      <c r="B311" t="s">
        <v>34</v>
      </c>
      <c r="C311" t="s">
        <v>35</v>
      </c>
      <c r="D311">
        <v>20</v>
      </c>
      <c r="E311">
        <v>6</v>
      </c>
      <c r="F311" t="s">
        <v>21</v>
      </c>
      <c r="G311" t="s">
        <v>97</v>
      </c>
      <c r="H311" s="3" t="s">
        <v>104</v>
      </c>
      <c r="I311" s="3" t="s">
        <v>42</v>
      </c>
      <c r="L311" t="s">
        <v>169</v>
      </c>
      <c r="M311" s="3"/>
      <c r="N311">
        <v>-24146</v>
      </c>
      <c r="O311">
        <v>11676</v>
      </c>
      <c r="P311">
        <v>18.677320000000002</v>
      </c>
    </row>
    <row r="312" spans="1:17" x14ac:dyDescent="0.2">
      <c r="A312" s="3" t="s">
        <v>17</v>
      </c>
      <c r="B312" s="3" t="s">
        <v>18</v>
      </c>
      <c r="C312" s="3" t="s">
        <v>19</v>
      </c>
      <c r="D312" s="3" t="s">
        <v>50</v>
      </c>
      <c r="E312" s="3">
        <v>125</v>
      </c>
      <c r="F312" s="3" t="s">
        <v>21</v>
      </c>
      <c r="G312" s="3" t="s">
        <v>97</v>
      </c>
      <c r="H312" s="3" t="s">
        <v>100</v>
      </c>
      <c r="I312" s="3" t="s">
        <v>23</v>
      </c>
      <c r="J312" s="3"/>
      <c r="K312" s="3">
        <v>300</v>
      </c>
      <c r="L312" s="3" t="s">
        <v>156</v>
      </c>
      <c r="M312" s="3"/>
      <c r="N312" s="3">
        <v>14951</v>
      </c>
      <c r="O312" s="3">
        <v>2101</v>
      </c>
      <c r="P312" s="3">
        <v>33.109976000000003</v>
      </c>
      <c r="Q312" s="3"/>
    </row>
    <row r="313" spans="1:17" x14ac:dyDescent="0.2">
      <c r="A313" s="3" t="s">
        <v>17</v>
      </c>
      <c r="B313" s="3" t="s">
        <v>18</v>
      </c>
      <c r="C313" s="3" t="s">
        <v>19</v>
      </c>
      <c r="D313" s="3" t="s">
        <v>20</v>
      </c>
      <c r="E313" s="3">
        <v>25</v>
      </c>
      <c r="F313" s="3" t="s">
        <v>21</v>
      </c>
      <c r="G313" s="3" t="s">
        <v>97</v>
      </c>
      <c r="H313" s="3" t="s">
        <v>100</v>
      </c>
      <c r="I313" s="3" t="s">
        <v>23</v>
      </c>
      <c r="J313" s="3"/>
      <c r="K313" s="3">
        <v>300</v>
      </c>
      <c r="L313" s="3" t="s">
        <v>156</v>
      </c>
      <c r="M313" s="3"/>
      <c r="N313" s="3">
        <v>54360</v>
      </c>
      <c r="O313" s="3">
        <v>8986</v>
      </c>
      <c r="P313" s="3">
        <v>31.049395000000001</v>
      </c>
      <c r="Q313" s="3"/>
    </row>
    <row r="314" spans="1:17" x14ac:dyDescent="0.2">
      <c r="A314" s="3" t="s">
        <v>17</v>
      </c>
      <c r="B314" s="3" t="s">
        <v>18</v>
      </c>
      <c r="C314" s="3" t="s">
        <v>19</v>
      </c>
      <c r="D314" s="3">
        <v>6</v>
      </c>
      <c r="E314" s="3">
        <v>19</v>
      </c>
      <c r="F314" s="3" t="s">
        <v>21</v>
      </c>
      <c r="G314" s="3" t="s">
        <v>97</v>
      </c>
      <c r="H314" s="3" t="s">
        <v>100</v>
      </c>
      <c r="I314" s="3" t="s">
        <v>23</v>
      </c>
      <c r="J314" s="3"/>
      <c r="K314" s="3">
        <v>300</v>
      </c>
      <c r="L314" s="3" t="s">
        <v>156</v>
      </c>
      <c r="M314" s="3"/>
      <c r="N314" s="3">
        <v>-80548</v>
      </c>
      <c r="O314" s="3">
        <v>2703</v>
      </c>
      <c r="P314" s="3">
        <v>32.036783</v>
      </c>
      <c r="Q314" s="3"/>
    </row>
    <row r="315" spans="1:17" x14ac:dyDescent="0.2">
      <c r="A315" s="3" t="s">
        <v>17</v>
      </c>
      <c r="B315" s="3" t="s">
        <v>18</v>
      </c>
      <c r="C315" s="3" t="s">
        <v>19</v>
      </c>
      <c r="D315" s="3">
        <v>1</v>
      </c>
      <c r="E315" s="3">
        <v>3</v>
      </c>
      <c r="F315" s="3" t="s">
        <v>21</v>
      </c>
      <c r="G315" s="3" t="s">
        <v>97</v>
      </c>
      <c r="H315" s="3" t="s">
        <v>100</v>
      </c>
      <c r="I315" s="3" t="s">
        <v>23</v>
      </c>
      <c r="J315" s="3"/>
      <c r="K315" s="3">
        <v>300</v>
      </c>
      <c r="L315" s="3" t="s">
        <v>156</v>
      </c>
      <c r="M315" s="3"/>
      <c r="N315" s="3">
        <v>-13082</v>
      </c>
      <c r="O315" s="3">
        <v>-4319</v>
      </c>
      <c r="P315" s="3">
        <v>32.786071</v>
      </c>
      <c r="Q315" s="3"/>
    </row>
    <row r="316" spans="1:17" x14ac:dyDescent="0.2">
      <c r="A316" s="3" t="s">
        <v>17</v>
      </c>
      <c r="B316" s="3" t="s">
        <v>18</v>
      </c>
      <c r="C316" s="3" t="s">
        <v>19</v>
      </c>
      <c r="D316" s="3">
        <v>2</v>
      </c>
      <c r="E316" s="3">
        <v>4</v>
      </c>
      <c r="F316" s="3" t="s">
        <v>21</v>
      </c>
      <c r="G316" s="3" t="s">
        <v>97</v>
      </c>
      <c r="H316" s="3" t="s">
        <v>100</v>
      </c>
      <c r="I316" s="3" t="s">
        <v>23</v>
      </c>
      <c r="J316" s="3"/>
      <c r="K316" s="3">
        <v>300</v>
      </c>
      <c r="L316" s="3" t="s">
        <v>156</v>
      </c>
      <c r="M316" s="3"/>
      <c r="N316" s="3">
        <v>-39152</v>
      </c>
      <c r="O316" s="3">
        <v>-5606</v>
      </c>
      <c r="P316" s="3">
        <v>35.644114000000002</v>
      </c>
      <c r="Q316" s="3"/>
    </row>
    <row r="317" spans="1:17" x14ac:dyDescent="0.2">
      <c r="A317" s="3" t="s">
        <v>17</v>
      </c>
      <c r="B317" s="3" t="s">
        <v>18</v>
      </c>
      <c r="C317" s="3" t="s">
        <v>19</v>
      </c>
      <c r="D317" s="3">
        <v>2</v>
      </c>
      <c r="E317" s="3">
        <v>42</v>
      </c>
      <c r="F317" s="3" t="s">
        <v>21</v>
      </c>
      <c r="G317" s="3" t="s">
        <v>97</v>
      </c>
      <c r="H317" s="3" t="s">
        <v>100</v>
      </c>
      <c r="I317" s="3" t="s">
        <v>23</v>
      </c>
      <c r="J317" s="3"/>
      <c r="K317" s="3">
        <v>300</v>
      </c>
      <c r="L317" s="3" t="s">
        <v>156</v>
      </c>
      <c r="M317" s="3"/>
      <c r="N317" s="3">
        <v>39269</v>
      </c>
      <c r="O317" s="3">
        <v>2794</v>
      </c>
      <c r="P317" s="3">
        <v>37.548966999999998</v>
      </c>
      <c r="Q317" s="3"/>
    </row>
    <row r="318" spans="1:17" x14ac:dyDescent="0.2">
      <c r="A318" s="3" t="s">
        <v>17</v>
      </c>
      <c r="B318" s="3" t="s">
        <v>18</v>
      </c>
      <c r="C318" s="3" t="s">
        <v>19</v>
      </c>
      <c r="D318" s="3" t="s">
        <v>20</v>
      </c>
      <c r="E318" s="3">
        <v>11</v>
      </c>
      <c r="F318" s="3" t="s">
        <v>21</v>
      </c>
      <c r="G318" t="s">
        <v>97</v>
      </c>
      <c r="H318" s="3" t="s">
        <v>104</v>
      </c>
      <c r="I318" s="3" t="s">
        <v>42</v>
      </c>
      <c r="L318" s="3" t="s">
        <v>170</v>
      </c>
      <c r="M318" s="3"/>
      <c r="N318" s="3">
        <v>54344</v>
      </c>
      <c r="O318" s="3">
        <v>7862</v>
      </c>
      <c r="P318" s="3">
        <v>82.359644000000003</v>
      </c>
      <c r="Q318" s="3"/>
    </row>
    <row r="319" spans="1:17" x14ac:dyDescent="0.2">
      <c r="A319" s="3" t="s">
        <v>17</v>
      </c>
      <c r="B319" s="3" t="s">
        <v>18</v>
      </c>
      <c r="C319" s="3" t="s">
        <v>19</v>
      </c>
      <c r="D319" s="3" t="s">
        <v>50</v>
      </c>
      <c r="E319" s="3">
        <v>95</v>
      </c>
      <c r="F319" s="3" t="s">
        <v>21</v>
      </c>
      <c r="G319" t="s">
        <v>97</v>
      </c>
      <c r="H319" s="3" t="s">
        <v>104</v>
      </c>
      <c r="I319" s="3" t="s">
        <v>42</v>
      </c>
      <c r="L319" s="3" t="s">
        <v>169</v>
      </c>
      <c r="M319" s="3"/>
      <c r="N319" s="3">
        <v>-59351</v>
      </c>
      <c r="O319" s="3">
        <v>2565</v>
      </c>
      <c r="P319" s="3">
        <v>100.599355</v>
      </c>
      <c r="Q319" s="3"/>
    </row>
    <row r="320" spans="1:17" x14ac:dyDescent="0.2">
      <c r="A320" s="3" t="s">
        <v>17</v>
      </c>
      <c r="B320" s="3" t="s">
        <v>18</v>
      </c>
      <c r="C320" s="3" t="s">
        <v>19</v>
      </c>
      <c r="D320" s="3">
        <v>6</v>
      </c>
      <c r="E320" s="3">
        <v>5</v>
      </c>
      <c r="F320" s="3" t="s">
        <v>21</v>
      </c>
      <c r="G320" t="s">
        <v>97</v>
      </c>
      <c r="H320" s="3" t="s">
        <v>104</v>
      </c>
      <c r="I320" s="3" t="s">
        <v>42</v>
      </c>
      <c r="L320" s="3" t="s">
        <v>169</v>
      </c>
      <c r="M320" s="3"/>
      <c r="N320" s="3">
        <v>-80234</v>
      </c>
      <c r="O320" s="3">
        <v>1654</v>
      </c>
      <c r="P320" s="3">
        <v>64.923238999999995</v>
      </c>
      <c r="Q320" s="3"/>
    </row>
    <row r="321" spans="1:17" x14ac:dyDescent="0.2">
      <c r="A321" s="3" t="s">
        <v>17</v>
      </c>
      <c r="B321" s="3" t="s">
        <v>18</v>
      </c>
      <c r="C321" s="3" t="s">
        <v>19</v>
      </c>
      <c r="D321" s="3">
        <v>8</v>
      </c>
      <c r="E321" s="3">
        <v>3</v>
      </c>
      <c r="F321" s="3" t="s">
        <v>21</v>
      </c>
      <c r="G321" t="s">
        <v>97</v>
      </c>
      <c r="H321" s="3" t="s">
        <v>98</v>
      </c>
      <c r="I321" s="3" t="s">
        <v>23</v>
      </c>
      <c r="L321" s="3" t="s">
        <v>165</v>
      </c>
      <c r="M321" s="3" t="s">
        <v>171</v>
      </c>
      <c r="N321" s="3">
        <v>18808.473999999998</v>
      </c>
      <c r="O321" s="3">
        <v>-403.68700000000001</v>
      </c>
      <c r="P321" s="3">
        <v>15.753463999999999</v>
      </c>
      <c r="Q321" s="3"/>
    </row>
    <row r="322" spans="1:17" x14ac:dyDescent="0.2">
      <c r="A322" s="3" t="s">
        <v>17</v>
      </c>
      <c r="B322" s="3" t="s">
        <v>18</v>
      </c>
      <c r="C322" s="3" t="s">
        <v>19</v>
      </c>
      <c r="D322" s="3">
        <v>2</v>
      </c>
      <c r="E322" s="3">
        <v>51</v>
      </c>
      <c r="F322" s="3" t="s">
        <v>21</v>
      </c>
      <c r="G322" t="s">
        <v>97</v>
      </c>
      <c r="H322" s="3" t="s">
        <v>104</v>
      </c>
      <c r="I322" s="3" t="s">
        <v>42</v>
      </c>
      <c r="L322" s="3" t="s">
        <v>170</v>
      </c>
      <c r="M322" s="3"/>
      <c r="N322" s="3">
        <v>-38623</v>
      </c>
      <c r="O322" s="3">
        <v>-6673</v>
      </c>
      <c r="P322" s="3">
        <v>76.150589999999994</v>
      </c>
      <c r="Q322" s="3"/>
    </row>
    <row r="323" spans="1:17" x14ac:dyDescent="0.2">
      <c r="A323" t="s">
        <v>33</v>
      </c>
      <c r="B323" t="s">
        <v>34</v>
      </c>
      <c r="C323" t="s">
        <v>35</v>
      </c>
      <c r="D323">
        <v>14</v>
      </c>
      <c r="E323">
        <v>24</v>
      </c>
      <c r="F323" t="s">
        <v>21</v>
      </c>
      <c r="G323" t="s">
        <v>97</v>
      </c>
      <c r="H323" t="s">
        <v>104</v>
      </c>
      <c r="I323" t="s">
        <v>42</v>
      </c>
      <c r="L323" t="s">
        <v>172</v>
      </c>
      <c r="N323">
        <v>-24796</v>
      </c>
      <c r="O323">
        <v>7827</v>
      </c>
      <c r="P323">
        <v>27.489056999999999</v>
      </c>
    </row>
    <row r="324" spans="1:17" x14ac:dyDescent="0.2">
      <c r="A324" s="3" t="s">
        <v>17</v>
      </c>
      <c r="B324" s="3" t="s">
        <v>18</v>
      </c>
      <c r="C324" s="3" t="s">
        <v>19</v>
      </c>
      <c r="D324" s="3">
        <v>7</v>
      </c>
      <c r="E324" s="3">
        <v>30</v>
      </c>
      <c r="F324" s="3" t="s">
        <v>21</v>
      </c>
      <c r="G324" s="3" t="s">
        <v>97</v>
      </c>
      <c r="H324" s="3" t="s">
        <v>100</v>
      </c>
      <c r="I324" s="3" t="s">
        <v>23</v>
      </c>
      <c r="J324" s="3"/>
      <c r="K324" s="3">
        <v>300</v>
      </c>
      <c r="L324" s="3" t="s">
        <v>156</v>
      </c>
      <c r="M324" s="3"/>
      <c r="N324" s="3">
        <v>29213.892</v>
      </c>
      <c r="O324" s="3">
        <v>-1204.1279999999999</v>
      </c>
      <c r="P324" s="3">
        <v>27.930333999999998</v>
      </c>
      <c r="Q324" s="3"/>
    </row>
    <row r="325" spans="1:17" x14ac:dyDescent="0.2">
      <c r="A325" s="3" t="s">
        <v>17</v>
      </c>
      <c r="B325" s="3" t="s">
        <v>18</v>
      </c>
      <c r="C325" s="3" t="s">
        <v>19</v>
      </c>
      <c r="D325" s="3">
        <v>8</v>
      </c>
      <c r="E325" s="3">
        <v>9</v>
      </c>
      <c r="F325" s="3" t="s">
        <v>21</v>
      </c>
      <c r="G325" s="3" t="s">
        <v>97</v>
      </c>
      <c r="H325" s="3" t="s">
        <v>100</v>
      </c>
      <c r="I325" s="3" t="s">
        <v>23</v>
      </c>
      <c r="J325" s="3"/>
      <c r="K325" s="3">
        <v>300</v>
      </c>
      <c r="L325" s="3" t="s">
        <v>156</v>
      </c>
      <c r="M325" s="3"/>
      <c r="N325" s="3">
        <v>18848.687999999998</v>
      </c>
      <c r="O325" s="3">
        <v>-657.61900000000003</v>
      </c>
      <c r="P325" s="3">
        <v>31.920691999999999</v>
      </c>
      <c r="Q325" s="3"/>
    </row>
    <row r="326" spans="1:17" x14ac:dyDescent="0.2">
      <c r="A326" s="3" t="s">
        <v>17</v>
      </c>
      <c r="B326" s="3" t="s">
        <v>18</v>
      </c>
      <c r="C326" s="3" t="s">
        <v>19</v>
      </c>
      <c r="D326" s="3">
        <v>9</v>
      </c>
      <c r="E326" s="3">
        <v>8</v>
      </c>
      <c r="F326" s="3" t="s">
        <v>21</v>
      </c>
      <c r="G326" s="3" t="s">
        <v>97</v>
      </c>
      <c r="H326" s="3" t="s">
        <v>100</v>
      </c>
      <c r="I326" s="3" t="s">
        <v>23</v>
      </c>
      <c r="J326" s="3"/>
      <c r="K326" s="3">
        <v>300</v>
      </c>
      <c r="L326" s="3" t="s">
        <v>156</v>
      </c>
      <c r="M326" s="3"/>
      <c r="N326" s="3">
        <v>31119.524000000001</v>
      </c>
      <c r="O326" s="3">
        <v>647.05700000000002</v>
      </c>
      <c r="P326" s="3">
        <v>31.700111</v>
      </c>
      <c r="Q326" s="3"/>
    </row>
    <row r="327" spans="1:17" x14ac:dyDescent="0.2">
      <c r="A327" s="3" t="s">
        <v>17</v>
      </c>
      <c r="B327" s="3" t="s">
        <v>18</v>
      </c>
      <c r="C327" s="3" t="s">
        <v>19</v>
      </c>
      <c r="D327" s="3">
        <v>10</v>
      </c>
      <c r="E327" s="3">
        <v>9</v>
      </c>
      <c r="F327" s="3" t="s">
        <v>21</v>
      </c>
      <c r="G327" s="3" t="s">
        <v>97</v>
      </c>
      <c r="H327" s="3" t="s">
        <v>100</v>
      </c>
      <c r="I327" s="3" t="s">
        <v>23</v>
      </c>
      <c r="J327" s="3"/>
      <c r="K327" s="3">
        <v>300</v>
      </c>
      <c r="L327" s="3" t="s">
        <v>156</v>
      </c>
      <c r="M327" s="3"/>
      <c r="N327" s="3">
        <v>-8680.89</v>
      </c>
      <c r="O327" s="3">
        <v>70.072999999999993</v>
      </c>
      <c r="P327" s="3">
        <v>29.622291000000001</v>
      </c>
      <c r="Q327" s="3"/>
    </row>
    <row r="328" spans="1:17" x14ac:dyDescent="0.2">
      <c r="A328" s="3" t="s">
        <v>17</v>
      </c>
      <c r="B328" s="3" t="s">
        <v>136</v>
      </c>
      <c r="C328" s="3" t="s">
        <v>148</v>
      </c>
      <c r="D328" s="3">
        <v>3</v>
      </c>
      <c r="E328" s="3">
        <v>7</v>
      </c>
      <c r="F328" s="3" t="s">
        <v>21</v>
      </c>
      <c r="G328" s="3" t="s">
        <v>97</v>
      </c>
      <c r="H328" s="3" t="s">
        <v>100</v>
      </c>
      <c r="I328" s="3" t="s">
        <v>23</v>
      </c>
      <c r="J328" s="3"/>
      <c r="K328" s="3">
        <v>300</v>
      </c>
      <c r="L328" s="3" t="s">
        <v>156</v>
      </c>
      <c r="M328" s="3"/>
      <c r="N328" s="3">
        <v>2327.3809999999999</v>
      </c>
      <c r="O328" s="3">
        <v>4270.0129999999999</v>
      </c>
      <c r="P328" s="3">
        <v>19.470974999999999</v>
      </c>
      <c r="Q328" s="3"/>
    </row>
    <row r="329" spans="1:17" x14ac:dyDescent="0.2">
      <c r="A329" s="3" t="s">
        <v>17</v>
      </c>
      <c r="B329" s="3" t="s">
        <v>136</v>
      </c>
      <c r="C329" s="3" t="s">
        <v>148</v>
      </c>
      <c r="D329" s="3">
        <v>6</v>
      </c>
      <c r="E329" s="3">
        <v>7</v>
      </c>
      <c r="F329" s="3" t="s">
        <v>21</v>
      </c>
      <c r="G329" s="3" t="s">
        <v>97</v>
      </c>
      <c r="H329" s="3" t="s">
        <v>100</v>
      </c>
      <c r="I329" s="3" t="s">
        <v>23</v>
      </c>
      <c r="J329" s="3"/>
      <c r="K329" s="3">
        <v>300</v>
      </c>
      <c r="L329" s="3" t="s">
        <v>156</v>
      </c>
      <c r="M329" s="3"/>
      <c r="N329" s="3">
        <v>-4318.6499999999996</v>
      </c>
      <c r="O329" s="3">
        <v>716.09699999999998</v>
      </c>
      <c r="P329" s="3">
        <v>21.923795999999999</v>
      </c>
      <c r="Q329" s="3"/>
    </row>
    <row r="330" spans="1:17" x14ac:dyDescent="0.2">
      <c r="A330" s="5" t="s">
        <v>33</v>
      </c>
      <c r="B330" s="5" t="s">
        <v>34</v>
      </c>
      <c r="C330" s="5" t="s">
        <v>35</v>
      </c>
      <c r="D330" s="5">
        <v>1</v>
      </c>
      <c r="E330" s="6">
        <v>1</v>
      </c>
      <c r="F330" s="6" t="s">
        <v>21</v>
      </c>
      <c r="G330" s="6" t="s">
        <v>97</v>
      </c>
      <c r="H330" s="6"/>
      <c r="I330" s="6"/>
      <c r="J330" s="6"/>
      <c r="K330" s="6"/>
      <c r="L330" s="6" t="s">
        <v>173</v>
      </c>
      <c r="M330" s="6"/>
      <c r="N330" s="6">
        <v>71973</v>
      </c>
      <c r="O330" s="6">
        <v>-9959</v>
      </c>
      <c r="P330" s="6">
        <v>16.422903999999999</v>
      </c>
      <c r="Q330" s="6"/>
    </row>
    <row r="331" spans="1:17" x14ac:dyDescent="0.2">
      <c r="A331" s="3" t="s">
        <v>17</v>
      </c>
      <c r="B331" s="3" t="s">
        <v>136</v>
      </c>
      <c r="C331" s="3" t="s">
        <v>148</v>
      </c>
      <c r="D331" s="3">
        <v>7</v>
      </c>
      <c r="E331" s="3">
        <v>10</v>
      </c>
      <c r="F331" s="3" t="s">
        <v>21</v>
      </c>
      <c r="G331" s="3" t="s">
        <v>97</v>
      </c>
      <c r="H331" s="3" t="s">
        <v>100</v>
      </c>
      <c r="I331" s="3" t="s">
        <v>23</v>
      </c>
      <c r="J331" s="3"/>
      <c r="K331" s="3">
        <v>300</v>
      </c>
      <c r="L331" s="3" t="s">
        <v>156</v>
      </c>
      <c r="M331" s="3"/>
      <c r="N331" s="3">
        <v>6612.415</v>
      </c>
      <c r="O331" s="3">
        <v>-2459.0520000000001</v>
      </c>
      <c r="P331" s="3">
        <v>22.379653999999999</v>
      </c>
      <c r="Q331" s="3"/>
    </row>
    <row r="332" spans="1:17" x14ac:dyDescent="0.2">
      <c r="A332" s="3" t="s">
        <v>17</v>
      </c>
      <c r="B332" s="3" t="s">
        <v>136</v>
      </c>
      <c r="C332" s="3" t="s">
        <v>148</v>
      </c>
      <c r="D332" s="3">
        <v>8</v>
      </c>
      <c r="E332" s="3">
        <v>7</v>
      </c>
      <c r="F332" s="3" t="s">
        <v>21</v>
      </c>
      <c r="G332" s="3" t="s">
        <v>97</v>
      </c>
      <c r="H332" s="3" t="s">
        <v>100</v>
      </c>
      <c r="I332" s="3" t="s">
        <v>23</v>
      </c>
      <c r="J332" s="3"/>
      <c r="K332" s="3">
        <v>300</v>
      </c>
      <c r="L332" s="3" t="s">
        <v>156</v>
      </c>
      <c r="M332" s="3"/>
      <c r="N332" s="3">
        <v>6874.665</v>
      </c>
      <c r="O332" s="3">
        <v>-5517.2619999999997</v>
      </c>
      <c r="P332" s="3">
        <v>16.656040000000001</v>
      </c>
      <c r="Q332" s="3"/>
    </row>
    <row r="333" spans="1:17" x14ac:dyDescent="0.2">
      <c r="A333" s="3" t="s">
        <v>17</v>
      </c>
      <c r="B333" s="3" t="s">
        <v>136</v>
      </c>
      <c r="C333" s="3" t="s">
        <v>148</v>
      </c>
      <c r="D333" s="3">
        <v>8</v>
      </c>
      <c r="E333" s="3">
        <v>15</v>
      </c>
      <c r="F333" s="3" t="s">
        <v>21</v>
      </c>
      <c r="G333" s="3" t="s">
        <v>97</v>
      </c>
      <c r="H333" s="3" t="s">
        <v>100</v>
      </c>
      <c r="I333" s="3" t="s">
        <v>23</v>
      </c>
      <c r="J333" s="3"/>
      <c r="K333" s="3">
        <v>300</v>
      </c>
      <c r="L333" s="3" t="s">
        <v>156</v>
      </c>
      <c r="M333" s="3"/>
      <c r="N333" s="3">
        <v>18951.276000000002</v>
      </c>
      <c r="O333" s="3">
        <v>2221.0610000000001</v>
      </c>
      <c r="P333" s="3">
        <v>17.556225999999999</v>
      </c>
      <c r="Q333" s="3"/>
    </row>
    <row r="334" spans="1:17" x14ac:dyDescent="0.2">
      <c r="A334" s="3" t="s">
        <v>17</v>
      </c>
      <c r="B334" s="3" t="s">
        <v>136</v>
      </c>
      <c r="C334" s="3" t="s">
        <v>148</v>
      </c>
      <c r="D334" s="3">
        <v>9</v>
      </c>
      <c r="E334" s="3">
        <v>7</v>
      </c>
      <c r="F334" s="3" t="s">
        <v>21</v>
      </c>
      <c r="G334" s="3" t="s">
        <v>97</v>
      </c>
      <c r="H334" s="3" t="s">
        <v>100</v>
      </c>
      <c r="I334" s="3" t="s">
        <v>23</v>
      </c>
      <c r="J334" s="3"/>
      <c r="K334" s="3">
        <v>300</v>
      </c>
      <c r="L334" s="3" t="s">
        <v>156</v>
      </c>
      <c r="M334" s="3"/>
      <c r="N334" s="3">
        <v>31485.081999999999</v>
      </c>
      <c r="O334" s="3">
        <v>-5603.0559999999996</v>
      </c>
      <c r="P334" s="3">
        <v>18.787253</v>
      </c>
      <c r="Q334" s="3"/>
    </row>
    <row r="335" spans="1:17" x14ac:dyDescent="0.2">
      <c r="A335" s="3" t="s">
        <v>17</v>
      </c>
      <c r="B335" s="3" t="s">
        <v>136</v>
      </c>
      <c r="C335" s="3" t="s">
        <v>148</v>
      </c>
      <c r="D335" s="3">
        <v>28</v>
      </c>
      <c r="E335" s="3">
        <v>11</v>
      </c>
      <c r="F335" s="3" t="s">
        <v>21</v>
      </c>
      <c r="G335" s="3" t="s">
        <v>97</v>
      </c>
      <c r="H335" s="3" t="s">
        <v>100</v>
      </c>
      <c r="I335" s="3" t="s">
        <v>23</v>
      </c>
      <c r="J335" s="3"/>
      <c r="K335" s="3">
        <v>300</v>
      </c>
      <c r="L335" s="3" t="s">
        <v>156</v>
      </c>
      <c r="M335" s="3"/>
      <c r="N335" s="3">
        <v>2787.8490000000002</v>
      </c>
      <c r="O335" s="3">
        <v>-2335.1060000000002</v>
      </c>
      <c r="P335" s="3">
        <v>15.809374999999999</v>
      </c>
      <c r="Q335" s="3"/>
    </row>
    <row r="336" spans="1:17" x14ac:dyDescent="0.2">
      <c r="A336" s="3" t="s">
        <v>17</v>
      </c>
      <c r="B336" s="3" t="s">
        <v>136</v>
      </c>
      <c r="C336" s="3" t="s">
        <v>148</v>
      </c>
      <c r="D336" s="3">
        <v>28</v>
      </c>
      <c r="E336" s="3">
        <v>19</v>
      </c>
      <c r="F336" s="3" t="s">
        <v>21</v>
      </c>
      <c r="G336" s="3" t="s">
        <v>97</v>
      </c>
      <c r="H336" s="3" t="s">
        <v>100</v>
      </c>
      <c r="I336" s="3" t="s">
        <v>23</v>
      </c>
      <c r="J336" s="3"/>
      <c r="K336" s="3">
        <v>300</v>
      </c>
      <c r="L336" s="3" t="s">
        <v>156</v>
      </c>
      <c r="M336" s="3"/>
      <c r="N336" s="3">
        <v>32284.707999999999</v>
      </c>
      <c r="O336" s="3">
        <v>-2318.864</v>
      </c>
      <c r="P336" s="3">
        <v>17.841380999999998</v>
      </c>
      <c r="Q336" s="3"/>
    </row>
    <row r="337" spans="1:17" x14ac:dyDescent="0.2">
      <c r="A337" s="3" t="s">
        <v>17</v>
      </c>
      <c r="B337" s="3" t="s">
        <v>18</v>
      </c>
      <c r="C337" s="3" t="s">
        <v>19</v>
      </c>
      <c r="D337" s="3">
        <v>9</v>
      </c>
      <c r="E337" s="3">
        <v>3</v>
      </c>
      <c r="F337" s="3" t="s">
        <v>21</v>
      </c>
      <c r="G337" t="s">
        <v>97</v>
      </c>
      <c r="H337" s="3" t="s">
        <v>98</v>
      </c>
      <c r="I337" s="3" t="s">
        <v>23</v>
      </c>
      <c r="L337" s="3" t="s">
        <v>165</v>
      </c>
      <c r="M337" s="3"/>
      <c r="N337" s="3">
        <v>31172.54</v>
      </c>
      <c r="O337" s="3">
        <v>515.37699999999995</v>
      </c>
      <c r="P337" s="3">
        <v>19.495332999999999</v>
      </c>
      <c r="Q337" s="3"/>
    </row>
    <row r="338" spans="1:17" x14ac:dyDescent="0.2">
      <c r="A338" s="3" t="s">
        <v>17</v>
      </c>
      <c r="B338" s="3" t="s">
        <v>136</v>
      </c>
      <c r="C338" s="3" t="s">
        <v>148</v>
      </c>
      <c r="D338" s="3">
        <v>32</v>
      </c>
      <c r="E338" s="3">
        <v>7</v>
      </c>
      <c r="F338" s="3" t="s">
        <v>21</v>
      </c>
      <c r="G338" s="3" t="s">
        <v>97</v>
      </c>
      <c r="H338" s="3" t="s">
        <v>100</v>
      </c>
      <c r="I338" s="3" t="s">
        <v>23</v>
      </c>
      <c r="J338" s="3"/>
      <c r="K338" s="3">
        <v>300</v>
      </c>
      <c r="L338" s="3" t="s">
        <v>156</v>
      </c>
      <c r="M338" s="3"/>
      <c r="N338" s="3">
        <v>29862.833999999999</v>
      </c>
      <c r="O338" s="3">
        <v>4492.7489999999998</v>
      </c>
      <c r="P338" s="3">
        <v>17.003429000000001</v>
      </c>
      <c r="Q338" s="3"/>
    </row>
    <row r="339" spans="1:17" x14ac:dyDescent="0.2">
      <c r="A339" s="3" t="s">
        <v>17</v>
      </c>
      <c r="B339" s="3" t="s">
        <v>136</v>
      </c>
      <c r="C339" s="3" t="s">
        <v>148</v>
      </c>
      <c r="D339" s="3">
        <v>34</v>
      </c>
      <c r="E339" s="3">
        <v>11</v>
      </c>
      <c r="F339" s="3" t="s">
        <v>21</v>
      </c>
      <c r="G339" s="3" t="s">
        <v>97</v>
      </c>
      <c r="H339" s="3" t="s">
        <v>100</v>
      </c>
      <c r="I339" s="3" t="s">
        <v>23</v>
      </c>
      <c r="J339" s="3"/>
      <c r="K339" s="3">
        <v>300</v>
      </c>
      <c r="L339" s="3" t="s">
        <v>156</v>
      </c>
      <c r="M339" s="3"/>
      <c r="N339" s="3">
        <v>-2042.7570000000001</v>
      </c>
      <c r="O339" s="3">
        <v>1288.568</v>
      </c>
      <c r="P339" s="3">
        <v>19.067153999999999</v>
      </c>
      <c r="Q339" s="3"/>
    </row>
    <row r="340" spans="1:17" x14ac:dyDescent="0.2">
      <c r="A340" s="3" t="s">
        <v>17</v>
      </c>
      <c r="B340" s="3" t="s">
        <v>136</v>
      </c>
      <c r="C340" s="3" t="s">
        <v>148</v>
      </c>
      <c r="D340" s="3">
        <v>35</v>
      </c>
      <c r="E340" s="3">
        <v>7</v>
      </c>
      <c r="F340" s="3" t="s">
        <v>21</v>
      </c>
      <c r="G340" s="3" t="s">
        <v>97</v>
      </c>
      <c r="H340" s="3" t="s">
        <v>100</v>
      </c>
      <c r="I340" s="3" t="s">
        <v>23</v>
      </c>
      <c r="J340" s="3"/>
      <c r="K340" s="3">
        <v>300</v>
      </c>
      <c r="L340" s="3" t="s">
        <v>156</v>
      </c>
      <c r="M340" s="3"/>
      <c r="N340" s="3">
        <v>7049.2879999999996</v>
      </c>
      <c r="O340" s="3">
        <v>4449.433</v>
      </c>
      <c r="P340" s="3">
        <v>16.410578000000001</v>
      </c>
      <c r="Q340" s="3"/>
    </row>
    <row r="341" spans="1:17" x14ac:dyDescent="0.2">
      <c r="A341" s="3" t="s">
        <v>17</v>
      </c>
      <c r="B341" s="3" t="s">
        <v>136</v>
      </c>
      <c r="C341" s="3" t="s">
        <v>148</v>
      </c>
      <c r="D341" s="3">
        <v>37</v>
      </c>
      <c r="E341" s="3">
        <v>7</v>
      </c>
      <c r="F341" s="3" t="s">
        <v>21</v>
      </c>
      <c r="G341" s="3" t="s">
        <v>97</v>
      </c>
      <c r="H341" s="3" t="s">
        <v>100</v>
      </c>
      <c r="I341" s="3" t="s">
        <v>23</v>
      </c>
      <c r="J341" s="3"/>
      <c r="K341" s="3">
        <v>300</v>
      </c>
      <c r="L341" s="3" t="s">
        <v>156</v>
      </c>
      <c r="M341" s="3"/>
      <c r="N341" s="3">
        <v>6675.8379999999997</v>
      </c>
      <c r="O341" s="3">
        <v>1996.1010000000001</v>
      </c>
      <c r="P341" s="3">
        <v>20.226092000000001</v>
      </c>
      <c r="Q341" s="3"/>
    </row>
    <row r="342" spans="1:17" x14ac:dyDescent="0.2">
      <c r="A342" s="3" t="s">
        <v>17</v>
      </c>
      <c r="B342" s="3" t="s">
        <v>136</v>
      </c>
      <c r="C342" s="3" t="s">
        <v>148</v>
      </c>
      <c r="D342" s="3">
        <v>13</v>
      </c>
      <c r="E342" s="3">
        <v>9</v>
      </c>
      <c r="F342" s="3" t="s">
        <v>21</v>
      </c>
      <c r="G342" s="3" t="s">
        <v>97</v>
      </c>
      <c r="H342" s="3" t="s">
        <v>100</v>
      </c>
      <c r="I342" s="3" t="s">
        <v>23</v>
      </c>
      <c r="J342" s="3"/>
      <c r="K342" s="3">
        <v>300</v>
      </c>
      <c r="L342" s="3" t="s">
        <v>156</v>
      </c>
      <c r="M342" s="3"/>
      <c r="N342" s="3">
        <v>-11292.714</v>
      </c>
      <c r="O342" s="3">
        <v>-6492.3320000000003</v>
      </c>
      <c r="P342" s="3">
        <v>21.08916</v>
      </c>
      <c r="Q342" s="3"/>
    </row>
    <row r="343" spans="1:17" x14ac:dyDescent="0.2">
      <c r="A343" s="3" t="s">
        <v>17</v>
      </c>
      <c r="B343" s="3" t="s">
        <v>18</v>
      </c>
      <c r="C343" s="3" t="s">
        <v>19</v>
      </c>
      <c r="D343" s="3">
        <v>10</v>
      </c>
      <c r="E343" s="3">
        <v>3</v>
      </c>
      <c r="F343" s="3" t="s">
        <v>21</v>
      </c>
      <c r="G343" t="s">
        <v>97</v>
      </c>
      <c r="H343" s="3" t="s">
        <v>98</v>
      </c>
      <c r="I343" s="3" t="s">
        <v>23</v>
      </c>
      <c r="K343" s="3">
        <v>100</v>
      </c>
      <c r="L343" s="3" t="s">
        <v>99</v>
      </c>
      <c r="M343" s="3" t="s">
        <v>174</v>
      </c>
      <c r="N343" s="3">
        <v>-8635.1679999999997</v>
      </c>
      <c r="O343" s="3">
        <v>-185.143</v>
      </c>
      <c r="P343" s="3">
        <v>15.975085999999999</v>
      </c>
      <c r="Q343" s="3"/>
    </row>
    <row r="344" spans="1:17" x14ac:dyDescent="0.2">
      <c r="A344" s="3" t="s">
        <v>17</v>
      </c>
      <c r="B344" s="3" t="s">
        <v>136</v>
      </c>
      <c r="C344" s="3" t="s">
        <v>137</v>
      </c>
      <c r="D344" s="3">
        <v>5</v>
      </c>
      <c r="E344" s="3">
        <v>14</v>
      </c>
      <c r="F344" s="3" t="s">
        <v>21</v>
      </c>
      <c r="G344" s="3" t="s">
        <v>97</v>
      </c>
      <c r="H344" s="3" t="s">
        <v>100</v>
      </c>
      <c r="I344" s="3" t="s">
        <v>23</v>
      </c>
      <c r="J344" s="3"/>
      <c r="K344" s="3">
        <v>300</v>
      </c>
      <c r="L344" s="3" t="s">
        <v>156</v>
      </c>
      <c r="M344" s="3"/>
      <c r="N344" s="3">
        <v>-8453.1880000000001</v>
      </c>
      <c r="O344" s="3">
        <v>1410.81</v>
      </c>
      <c r="P344" s="3">
        <v>19.456499000000001</v>
      </c>
      <c r="Q344" s="3"/>
    </row>
    <row r="345" spans="1:17" x14ac:dyDescent="0.2">
      <c r="A345" s="3" t="s">
        <v>17</v>
      </c>
      <c r="B345" s="3" t="s">
        <v>18</v>
      </c>
      <c r="C345" s="3" t="s">
        <v>19</v>
      </c>
      <c r="D345" s="3">
        <v>7</v>
      </c>
      <c r="E345" s="3">
        <v>5</v>
      </c>
      <c r="F345" s="3" t="s">
        <v>21</v>
      </c>
      <c r="G345" s="3" t="s">
        <v>97</v>
      </c>
      <c r="H345" s="3" t="s">
        <v>100</v>
      </c>
      <c r="I345" s="3" t="s">
        <v>23</v>
      </c>
      <c r="J345" s="3"/>
      <c r="K345" s="3">
        <v>100</v>
      </c>
      <c r="L345" s="3" t="s">
        <v>175</v>
      </c>
      <c r="M345" s="3"/>
      <c r="N345" s="3">
        <v>11691.026</v>
      </c>
      <c r="O345" s="3">
        <v>-429.05599999999998</v>
      </c>
      <c r="P345" s="3">
        <v>35.947406999999998</v>
      </c>
      <c r="Q345" s="3"/>
    </row>
    <row r="346" spans="1:17" x14ac:dyDescent="0.2">
      <c r="A346" s="3" t="s">
        <v>17</v>
      </c>
      <c r="B346" s="3" t="s">
        <v>18</v>
      </c>
      <c r="C346" s="3" t="s">
        <v>19</v>
      </c>
      <c r="D346" s="3">
        <v>7</v>
      </c>
      <c r="E346" s="3">
        <v>13</v>
      </c>
      <c r="F346" s="3" t="s">
        <v>21</v>
      </c>
      <c r="G346" s="3" t="s">
        <v>97</v>
      </c>
      <c r="H346" s="3" t="s">
        <v>100</v>
      </c>
      <c r="I346" s="3" t="s">
        <v>23</v>
      </c>
      <c r="J346" s="3"/>
      <c r="K346" s="3">
        <v>100</v>
      </c>
      <c r="L346" s="3" t="s">
        <v>175</v>
      </c>
      <c r="M346" s="3"/>
      <c r="N346" s="3">
        <v>17471.412</v>
      </c>
      <c r="O346" s="3">
        <v>-380.428</v>
      </c>
      <c r="P346" s="3">
        <v>31.387981</v>
      </c>
      <c r="Q346" s="3"/>
    </row>
    <row r="347" spans="1:17" x14ac:dyDescent="0.2">
      <c r="A347" s="3" t="s">
        <v>17</v>
      </c>
      <c r="B347" s="3" t="s">
        <v>18</v>
      </c>
      <c r="C347" s="3" t="s">
        <v>19</v>
      </c>
      <c r="D347" s="3">
        <v>8</v>
      </c>
      <c r="E347" s="3">
        <v>4</v>
      </c>
      <c r="F347" s="3" t="s">
        <v>21</v>
      </c>
      <c r="G347" s="3" t="s">
        <v>97</v>
      </c>
      <c r="H347" s="3" t="s">
        <v>100</v>
      </c>
      <c r="I347" s="3" t="s">
        <v>23</v>
      </c>
      <c r="J347" s="3"/>
      <c r="K347" s="3">
        <v>100</v>
      </c>
      <c r="L347" s="3" t="s">
        <v>175</v>
      </c>
      <c r="M347" s="3"/>
      <c r="N347" s="3">
        <v>18790.716</v>
      </c>
      <c r="O347" s="3">
        <v>-364.30599999999998</v>
      </c>
      <c r="P347" s="3">
        <v>31.194047999999999</v>
      </c>
      <c r="Q347" s="3"/>
    </row>
    <row r="348" spans="1:17" x14ac:dyDescent="0.2">
      <c r="A348" s="3" t="s">
        <v>17</v>
      </c>
      <c r="B348" s="3" t="s">
        <v>18</v>
      </c>
      <c r="C348" s="3" t="s">
        <v>19</v>
      </c>
      <c r="D348" s="3">
        <v>10</v>
      </c>
      <c r="E348" s="3">
        <v>4</v>
      </c>
      <c r="F348" s="3" t="s">
        <v>21</v>
      </c>
      <c r="G348" s="3" t="s">
        <v>97</v>
      </c>
      <c r="H348" s="3" t="s">
        <v>100</v>
      </c>
      <c r="I348" s="3" t="s">
        <v>23</v>
      </c>
      <c r="J348" s="3"/>
      <c r="K348" s="3">
        <v>100</v>
      </c>
      <c r="L348" s="3" t="s">
        <v>175</v>
      </c>
      <c r="M348" s="3"/>
      <c r="N348" s="3">
        <v>-8616.9519999999993</v>
      </c>
      <c r="O348" s="3">
        <v>-207.79400000000001</v>
      </c>
      <c r="P348" s="3">
        <v>35.880515000000003</v>
      </c>
      <c r="Q348" s="3"/>
    </row>
    <row r="349" spans="1:17" x14ac:dyDescent="0.2">
      <c r="A349" s="3" t="s">
        <v>17</v>
      </c>
      <c r="B349" s="3" t="s">
        <v>136</v>
      </c>
      <c r="C349" s="3" t="s">
        <v>148</v>
      </c>
      <c r="D349" s="3">
        <v>8</v>
      </c>
      <c r="E349" s="3">
        <v>8</v>
      </c>
      <c r="F349" s="3" t="s">
        <v>21</v>
      </c>
      <c r="G349" t="s">
        <v>97</v>
      </c>
      <c r="H349" s="3" t="s">
        <v>98</v>
      </c>
      <c r="I349" s="3" t="s">
        <v>23</v>
      </c>
      <c r="K349" s="3">
        <v>100</v>
      </c>
      <c r="L349" s="3" t="s">
        <v>176</v>
      </c>
      <c r="M349" s="3"/>
      <c r="N349" s="3">
        <v>18943.86</v>
      </c>
      <c r="O349" s="3">
        <v>1954.472</v>
      </c>
      <c r="P349" s="3">
        <v>45.358854000000001</v>
      </c>
      <c r="Q349" s="3"/>
    </row>
    <row r="350" spans="1:17" x14ac:dyDescent="0.2">
      <c r="A350" s="3" t="s">
        <v>17</v>
      </c>
      <c r="B350" s="3" t="s">
        <v>18</v>
      </c>
      <c r="C350" s="3" t="s">
        <v>19</v>
      </c>
      <c r="D350" s="3">
        <v>7</v>
      </c>
      <c r="E350" s="3">
        <v>7</v>
      </c>
      <c r="F350" s="3" t="s">
        <v>21</v>
      </c>
      <c r="G350" s="3" t="s">
        <v>97</v>
      </c>
      <c r="H350" s="3" t="s">
        <v>100</v>
      </c>
      <c r="I350" s="3" t="s">
        <v>23</v>
      </c>
      <c r="J350" s="3"/>
      <c r="K350" s="3">
        <v>200</v>
      </c>
      <c r="L350" s="3" t="s">
        <v>177</v>
      </c>
      <c r="M350" s="3"/>
      <c r="N350" s="3">
        <v>11725.233</v>
      </c>
      <c r="O350" s="3">
        <v>-533.08000000000004</v>
      </c>
      <c r="P350" s="3">
        <v>33.713977</v>
      </c>
      <c r="Q350" s="3"/>
    </row>
    <row r="351" spans="1:17" x14ac:dyDescent="0.2">
      <c r="A351" s="3" t="s">
        <v>17</v>
      </c>
      <c r="B351" s="3" t="s">
        <v>18</v>
      </c>
      <c r="C351" s="3" t="s">
        <v>19</v>
      </c>
      <c r="D351" s="3">
        <v>7</v>
      </c>
      <c r="E351" s="3">
        <v>15</v>
      </c>
      <c r="F351" s="3" t="s">
        <v>21</v>
      </c>
      <c r="G351" s="3" t="s">
        <v>97</v>
      </c>
      <c r="H351" s="3" t="s">
        <v>100</v>
      </c>
      <c r="I351" s="3" t="s">
        <v>23</v>
      </c>
      <c r="J351" s="3"/>
      <c r="K351" s="3">
        <v>200</v>
      </c>
      <c r="L351" s="3" t="s">
        <v>177</v>
      </c>
      <c r="M351" s="3"/>
      <c r="N351" s="3">
        <v>17505.768</v>
      </c>
      <c r="O351" s="3">
        <v>-476.31700000000001</v>
      </c>
      <c r="P351" s="3">
        <v>34.185260999999997</v>
      </c>
      <c r="Q351" s="3"/>
    </row>
    <row r="352" spans="1:17" x14ac:dyDescent="0.2">
      <c r="A352" s="3" t="s">
        <v>17</v>
      </c>
      <c r="B352" s="3" t="s">
        <v>18</v>
      </c>
      <c r="C352" s="3" t="s">
        <v>19</v>
      </c>
      <c r="D352" s="3">
        <v>7</v>
      </c>
      <c r="E352" s="3">
        <v>8</v>
      </c>
      <c r="F352" s="3" t="s">
        <v>21</v>
      </c>
      <c r="G352" s="3" t="s">
        <v>97</v>
      </c>
      <c r="H352" s="3" t="s">
        <v>100</v>
      </c>
      <c r="I352" s="3" t="s">
        <v>23</v>
      </c>
      <c r="J352" s="3"/>
      <c r="K352" s="3">
        <v>300</v>
      </c>
      <c r="L352" s="3" t="s">
        <v>178</v>
      </c>
      <c r="M352" s="3"/>
      <c r="N352" s="3">
        <v>11754.368</v>
      </c>
      <c r="O352" s="3">
        <v>-629.73900000000003</v>
      </c>
      <c r="P352" s="3">
        <v>29.028445000000001</v>
      </c>
      <c r="Q352" s="3"/>
    </row>
    <row r="353" spans="1:17" x14ac:dyDescent="0.2">
      <c r="A353" t="s">
        <v>33</v>
      </c>
      <c r="B353" t="s">
        <v>34</v>
      </c>
      <c r="C353" t="s">
        <v>35</v>
      </c>
      <c r="D353">
        <v>1</v>
      </c>
      <c r="E353" s="3">
        <v>4</v>
      </c>
      <c r="F353" s="3" t="s">
        <v>21</v>
      </c>
      <c r="G353" s="3" t="s">
        <v>97</v>
      </c>
      <c r="H353" s="3" t="s">
        <v>100</v>
      </c>
      <c r="I353" s="3" t="s">
        <v>23</v>
      </c>
      <c r="J353" s="3"/>
      <c r="K353" s="3">
        <v>100</v>
      </c>
      <c r="L353" s="3" t="s">
        <v>179</v>
      </c>
      <c r="M353" s="3"/>
      <c r="N353" s="3">
        <v>72057</v>
      </c>
      <c r="O353" s="3">
        <v>-10118</v>
      </c>
      <c r="P353" s="3">
        <v>13.641999</v>
      </c>
      <c r="Q353" s="3"/>
    </row>
    <row r="354" spans="1:17" x14ac:dyDescent="0.2">
      <c r="A354" t="s">
        <v>33</v>
      </c>
      <c r="B354" t="s">
        <v>34</v>
      </c>
      <c r="C354" t="s">
        <v>35</v>
      </c>
      <c r="D354">
        <v>14</v>
      </c>
      <c r="E354">
        <v>5</v>
      </c>
      <c r="F354" t="s">
        <v>21</v>
      </c>
      <c r="G354" s="3" t="s">
        <v>97</v>
      </c>
      <c r="H354" s="3" t="s">
        <v>100</v>
      </c>
      <c r="I354" s="3" t="s">
        <v>23</v>
      </c>
      <c r="J354" s="3"/>
      <c r="K354" s="3">
        <v>100</v>
      </c>
      <c r="L354" t="s">
        <v>179</v>
      </c>
      <c r="N354">
        <v>-72441</v>
      </c>
      <c r="O354">
        <v>-1543</v>
      </c>
      <c r="P354">
        <v>39.518833999999998</v>
      </c>
    </row>
    <row r="355" spans="1:17" x14ac:dyDescent="0.2">
      <c r="A355" t="s">
        <v>33</v>
      </c>
      <c r="B355" t="s">
        <v>34</v>
      </c>
      <c r="C355" t="s">
        <v>35</v>
      </c>
      <c r="D355">
        <v>20</v>
      </c>
      <c r="E355">
        <v>8</v>
      </c>
      <c r="F355" t="s">
        <v>21</v>
      </c>
      <c r="G355" s="3" t="s">
        <v>97</v>
      </c>
      <c r="H355" s="3" t="s">
        <v>100</v>
      </c>
      <c r="I355" s="3" t="s">
        <v>23</v>
      </c>
      <c r="J355" s="3"/>
      <c r="K355" s="3">
        <v>100</v>
      </c>
      <c r="L355" t="s">
        <v>179</v>
      </c>
      <c r="M355" s="3"/>
      <c r="N355">
        <v>-24181</v>
      </c>
      <c r="O355">
        <v>11498</v>
      </c>
      <c r="P355">
        <v>32.004429000000002</v>
      </c>
    </row>
    <row r="356" spans="1:17" x14ac:dyDescent="0.2">
      <c r="A356" t="s">
        <v>33</v>
      </c>
      <c r="B356" t="s">
        <v>34</v>
      </c>
      <c r="C356" t="s">
        <v>35</v>
      </c>
      <c r="D356">
        <v>20</v>
      </c>
      <c r="E356">
        <v>21</v>
      </c>
      <c r="F356" t="s">
        <v>21</v>
      </c>
      <c r="G356" s="3" t="s">
        <v>97</v>
      </c>
      <c r="H356" s="3" t="s">
        <v>100</v>
      </c>
      <c r="I356" s="3" t="s">
        <v>23</v>
      </c>
      <c r="J356" s="3"/>
      <c r="K356" s="3">
        <v>100</v>
      </c>
      <c r="L356" t="s">
        <v>179</v>
      </c>
      <c r="M356" s="3"/>
      <c r="N356">
        <v>-24318</v>
      </c>
      <c r="O356">
        <v>10051</v>
      </c>
      <c r="P356">
        <v>47.249585000000003</v>
      </c>
    </row>
    <row r="357" spans="1:17" x14ac:dyDescent="0.2">
      <c r="A357" t="s">
        <v>33</v>
      </c>
      <c r="B357" t="s">
        <v>34</v>
      </c>
      <c r="C357" t="s">
        <v>35</v>
      </c>
      <c r="D357">
        <v>26</v>
      </c>
      <c r="E357" s="3">
        <v>4</v>
      </c>
      <c r="F357" s="3" t="s">
        <v>21</v>
      </c>
      <c r="G357" s="3" t="s">
        <v>97</v>
      </c>
      <c r="H357" s="3" t="s">
        <v>100</v>
      </c>
      <c r="I357" s="3" t="s">
        <v>23</v>
      </c>
      <c r="J357" s="3"/>
      <c r="K357" s="3">
        <v>100</v>
      </c>
      <c r="L357" s="3" t="s">
        <v>179</v>
      </c>
      <c r="M357" s="3"/>
      <c r="N357" s="3">
        <v>-78360</v>
      </c>
      <c r="O357" s="3">
        <v>8596</v>
      </c>
      <c r="P357" s="3">
        <v>28.032430999999999</v>
      </c>
      <c r="Q357" s="3"/>
    </row>
    <row r="358" spans="1:17" x14ac:dyDescent="0.2">
      <c r="A358" t="s">
        <v>33</v>
      </c>
      <c r="B358" t="s">
        <v>34</v>
      </c>
      <c r="C358" t="s">
        <v>35</v>
      </c>
      <c r="D358">
        <v>26</v>
      </c>
      <c r="E358" s="3">
        <v>14</v>
      </c>
      <c r="F358" s="3" t="s">
        <v>21</v>
      </c>
      <c r="G358" t="s">
        <v>97</v>
      </c>
      <c r="H358" t="s">
        <v>104</v>
      </c>
      <c r="I358" s="3" t="s">
        <v>42</v>
      </c>
      <c r="J358" s="3"/>
      <c r="K358" s="3"/>
      <c r="L358" s="3" t="s">
        <v>172</v>
      </c>
      <c r="M358" s="3"/>
      <c r="N358" s="3">
        <v>-77734</v>
      </c>
      <c r="O358" s="3">
        <v>3149</v>
      </c>
      <c r="P358" s="3">
        <v>18.718105999999999</v>
      </c>
      <c r="Q358" s="3"/>
    </row>
    <row r="359" spans="1:17" x14ac:dyDescent="0.2">
      <c r="A359" t="s">
        <v>33</v>
      </c>
      <c r="B359" t="s">
        <v>34</v>
      </c>
      <c r="C359" t="s">
        <v>35</v>
      </c>
      <c r="D359">
        <v>20</v>
      </c>
      <c r="E359">
        <v>19</v>
      </c>
      <c r="F359" t="s">
        <v>21</v>
      </c>
      <c r="G359" t="s">
        <v>97</v>
      </c>
      <c r="H359" t="s">
        <v>104</v>
      </c>
      <c r="I359" s="3" t="s">
        <v>42</v>
      </c>
      <c r="L359" t="s">
        <v>180</v>
      </c>
      <c r="M359" s="3"/>
      <c r="N359">
        <v>-24276</v>
      </c>
      <c r="O359">
        <v>10222</v>
      </c>
      <c r="P359">
        <v>19.704492999999999</v>
      </c>
    </row>
    <row r="360" spans="1:17" x14ac:dyDescent="0.2">
      <c r="A360" s="3" t="s">
        <v>17</v>
      </c>
      <c r="B360" s="3" t="s">
        <v>18</v>
      </c>
      <c r="C360" s="3" t="s">
        <v>19</v>
      </c>
      <c r="D360" s="3" t="s">
        <v>50</v>
      </c>
      <c r="E360" s="3">
        <v>98</v>
      </c>
      <c r="F360" s="3" t="s">
        <v>21</v>
      </c>
      <c r="G360" t="s">
        <v>97</v>
      </c>
      <c r="H360" t="s">
        <v>104</v>
      </c>
      <c r="I360" s="3" t="s">
        <v>42</v>
      </c>
      <c r="L360" s="3" t="s">
        <v>181</v>
      </c>
      <c r="M360" s="3"/>
      <c r="N360" s="3">
        <v>-93367</v>
      </c>
      <c r="O360" s="3">
        <v>-5613</v>
      </c>
      <c r="P360" s="3">
        <v>97.998662999999993</v>
      </c>
      <c r="Q360" s="3"/>
    </row>
    <row r="361" spans="1:17" x14ac:dyDescent="0.2">
      <c r="A361" s="3" t="s">
        <v>17</v>
      </c>
      <c r="B361" s="3" t="s">
        <v>18</v>
      </c>
      <c r="C361" s="3" t="s">
        <v>19</v>
      </c>
      <c r="D361" s="3">
        <v>2</v>
      </c>
      <c r="E361" s="3">
        <v>57</v>
      </c>
      <c r="F361" s="3" t="s">
        <v>21</v>
      </c>
      <c r="G361" t="s">
        <v>97</v>
      </c>
      <c r="H361" t="s">
        <v>104</v>
      </c>
      <c r="I361" s="3" t="s">
        <v>42</v>
      </c>
      <c r="L361" s="3" t="s">
        <v>182</v>
      </c>
      <c r="M361" s="3"/>
      <c r="N361" s="3">
        <v>39652</v>
      </c>
      <c r="O361" s="3">
        <v>1719</v>
      </c>
      <c r="P361" s="3">
        <v>74.827631999999994</v>
      </c>
      <c r="Q361" s="3"/>
    </row>
    <row r="362" spans="1:17" x14ac:dyDescent="0.2">
      <c r="A362" s="3" t="s">
        <v>17</v>
      </c>
      <c r="B362" s="3" t="s">
        <v>136</v>
      </c>
      <c r="C362" s="3" t="s">
        <v>148</v>
      </c>
      <c r="D362" s="3">
        <v>3</v>
      </c>
      <c r="E362" s="3">
        <v>0</v>
      </c>
      <c r="F362" s="3" t="s">
        <v>21</v>
      </c>
      <c r="G362" s="3" t="s">
        <v>97</v>
      </c>
      <c r="H362" s="3" t="s">
        <v>98</v>
      </c>
      <c r="I362" s="3" t="s">
        <v>23</v>
      </c>
      <c r="L362" s="3" t="s">
        <v>183</v>
      </c>
      <c r="M362" s="3"/>
      <c r="N362" s="3">
        <v>2158.8380000000002</v>
      </c>
      <c r="O362" s="3">
        <v>4486.7340000000004</v>
      </c>
      <c r="P362" s="3">
        <v>46.022922000000001</v>
      </c>
      <c r="Q362" s="3"/>
    </row>
    <row r="363" spans="1:17" x14ac:dyDescent="0.2">
      <c r="A363" t="s">
        <v>33</v>
      </c>
      <c r="B363" t="s">
        <v>34</v>
      </c>
      <c r="C363" t="s">
        <v>35</v>
      </c>
      <c r="D363">
        <v>26</v>
      </c>
      <c r="E363" s="3">
        <v>16</v>
      </c>
      <c r="F363" s="3" t="s">
        <v>21</v>
      </c>
      <c r="G363" s="3" t="s">
        <v>97</v>
      </c>
      <c r="H363" s="3" t="s">
        <v>100</v>
      </c>
      <c r="I363" s="3" t="s">
        <v>23</v>
      </c>
      <c r="J363" s="3"/>
      <c r="K363" s="3">
        <v>100</v>
      </c>
      <c r="L363" s="3" t="s">
        <v>179</v>
      </c>
      <c r="M363" s="3"/>
      <c r="N363" s="3">
        <v>-77745</v>
      </c>
      <c r="O363" s="3">
        <v>3021</v>
      </c>
      <c r="P363" s="3">
        <v>30.172131</v>
      </c>
      <c r="Q363" s="3"/>
    </row>
    <row r="364" spans="1:17" x14ac:dyDescent="0.2">
      <c r="A364" t="s">
        <v>33</v>
      </c>
      <c r="B364" t="s">
        <v>34</v>
      </c>
      <c r="C364" t="s">
        <v>35</v>
      </c>
      <c r="D364">
        <v>35</v>
      </c>
      <c r="E364">
        <v>4</v>
      </c>
      <c r="F364" t="s">
        <v>21</v>
      </c>
      <c r="G364" s="3" t="s">
        <v>97</v>
      </c>
      <c r="H364" s="3" t="s">
        <v>100</v>
      </c>
      <c r="I364" s="3" t="s">
        <v>23</v>
      </c>
      <c r="J364" s="3"/>
      <c r="K364" s="3">
        <v>100</v>
      </c>
      <c r="L364" t="s">
        <v>179</v>
      </c>
      <c r="M364" s="3"/>
      <c r="N364">
        <v>-80608</v>
      </c>
      <c r="O364">
        <v>8645</v>
      </c>
      <c r="P364">
        <v>30.427496000000001</v>
      </c>
    </row>
    <row r="365" spans="1:17" x14ac:dyDescent="0.2">
      <c r="A365" t="s">
        <v>33</v>
      </c>
      <c r="B365" t="s">
        <v>34</v>
      </c>
      <c r="C365" t="s">
        <v>35</v>
      </c>
      <c r="D365">
        <v>35</v>
      </c>
      <c r="E365">
        <v>17</v>
      </c>
      <c r="F365" t="s">
        <v>21</v>
      </c>
      <c r="G365" s="3" t="s">
        <v>97</v>
      </c>
      <c r="H365" s="3" t="s">
        <v>100</v>
      </c>
      <c r="I365" s="3" t="s">
        <v>23</v>
      </c>
      <c r="J365" s="3"/>
      <c r="K365" s="3">
        <v>100</v>
      </c>
      <c r="L365" t="s">
        <v>179</v>
      </c>
      <c r="M365" s="3"/>
      <c r="N365">
        <v>73340</v>
      </c>
      <c r="O365">
        <v>1650</v>
      </c>
      <c r="P365">
        <v>42.576175999999997</v>
      </c>
    </row>
    <row r="366" spans="1:17" x14ac:dyDescent="0.2">
      <c r="A366" t="s">
        <v>33</v>
      </c>
      <c r="B366" t="s">
        <v>34</v>
      </c>
      <c r="C366" t="s">
        <v>35</v>
      </c>
      <c r="D366">
        <v>40</v>
      </c>
      <c r="E366">
        <v>8</v>
      </c>
      <c r="F366" t="s">
        <v>21</v>
      </c>
      <c r="G366" s="3" t="s">
        <v>97</v>
      </c>
      <c r="H366" s="3" t="s">
        <v>100</v>
      </c>
      <c r="I366" s="3" t="s">
        <v>23</v>
      </c>
      <c r="J366" s="3"/>
      <c r="K366" s="3">
        <v>100</v>
      </c>
      <c r="L366" t="s">
        <v>179</v>
      </c>
      <c r="M366" s="3"/>
      <c r="N366">
        <v>77261</v>
      </c>
      <c r="O366">
        <v>3769</v>
      </c>
      <c r="P366">
        <v>35.591400999999998</v>
      </c>
    </row>
    <row r="367" spans="1:17" x14ac:dyDescent="0.2">
      <c r="A367" t="s">
        <v>33</v>
      </c>
      <c r="B367" t="s">
        <v>34</v>
      </c>
      <c r="C367" t="s">
        <v>35</v>
      </c>
      <c r="D367">
        <v>54</v>
      </c>
      <c r="E367" s="3">
        <v>9</v>
      </c>
      <c r="F367" s="3" t="s">
        <v>21</v>
      </c>
      <c r="G367" s="3" t="s">
        <v>97</v>
      </c>
      <c r="H367" s="3" t="s">
        <v>100</v>
      </c>
      <c r="I367" s="3" t="s">
        <v>23</v>
      </c>
      <c r="J367" s="3"/>
      <c r="K367" s="3">
        <v>100</v>
      </c>
      <c r="L367" s="3" t="s">
        <v>179</v>
      </c>
      <c r="M367" s="3"/>
      <c r="N367" s="3">
        <v>-82462</v>
      </c>
      <c r="O367" s="3">
        <v>6085</v>
      </c>
      <c r="P367" s="3">
        <v>32.096246999999998</v>
      </c>
      <c r="Q367" s="3"/>
    </row>
    <row r="368" spans="1:17" x14ac:dyDescent="0.2">
      <c r="A368" s="3" t="s">
        <v>17</v>
      </c>
      <c r="B368" s="3" t="s">
        <v>18</v>
      </c>
      <c r="C368" s="3" t="s">
        <v>19</v>
      </c>
      <c r="D368" s="3" t="s">
        <v>50</v>
      </c>
      <c r="E368" s="3">
        <v>97</v>
      </c>
      <c r="F368" s="3" t="s">
        <v>21</v>
      </c>
      <c r="G368" t="s">
        <v>97</v>
      </c>
      <c r="H368" s="3" t="s">
        <v>104</v>
      </c>
      <c r="I368" s="3" t="s">
        <v>42</v>
      </c>
      <c r="L368" s="3" t="s">
        <v>184</v>
      </c>
      <c r="M368" s="3"/>
      <c r="N368" s="3">
        <v>-93213</v>
      </c>
      <c r="O368" s="3">
        <v>-5567</v>
      </c>
      <c r="P368" s="3">
        <v>37.179529000000002</v>
      </c>
      <c r="Q368" s="3"/>
    </row>
    <row r="369" spans="1:17" x14ac:dyDescent="0.2">
      <c r="A369" s="3" t="s">
        <v>17</v>
      </c>
      <c r="B369" s="3" t="s">
        <v>136</v>
      </c>
      <c r="C369" s="3" t="s">
        <v>148</v>
      </c>
      <c r="D369" s="3">
        <v>6</v>
      </c>
      <c r="E369" s="3">
        <v>0</v>
      </c>
      <c r="F369" s="3" t="s">
        <v>21</v>
      </c>
      <c r="G369" s="3" t="s">
        <v>97</v>
      </c>
      <c r="H369" s="3" t="s">
        <v>98</v>
      </c>
      <c r="I369" s="3" t="s">
        <v>23</v>
      </c>
      <c r="L369" s="3" t="s">
        <v>183</v>
      </c>
      <c r="M369" s="3"/>
      <c r="N369" s="3">
        <v>-4353.9279999999999</v>
      </c>
      <c r="O369" s="3">
        <v>991.13900000000001</v>
      </c>
      <c r="P369" s="3">
        <v>55.710787000000003</v>
      </c>
      <c r="Q369" s="3"/>
    </row>
    <row r="370" spans="1:17" x14ac:dyDescent="0.2">
      <c r="A370" s="3" t="s">
        <v>17</v>
      </c>
      <c r="B370" s="3" t="s">
        <v>18</v>
      </c>
      <c r="C370" s="3" t="s">
        <v>19</v>
      </c>
      <c r="D370" s="3" t="s">
        <v>50</v>
      </c>
      <c r="E370" s="3">
        <v>15</v>
      </c>
      <c r="F370" s="3" t="s">
        <v>21</v>
      </c>
      <c r="G370" s="3" t="s">
        <v>97</v>
      </c>
      <c r="H370" s="3" t="s">
        <v>185</v>
      </c>
      <c r="I370" s="3" t="s">
        <v>23</v>
      </c>
      <c r="J370" s="3"/>
      <c r="K370" s="3">
        <v>100</v>
      </c>
      <c r="L370" s="3" t="s">
        <v>179</v>
      </c>
      <c r="M370" s="3"/>
      <c r="N370" s="3">
        <v>-59225</v>
      </c>
      <c r="O370" s="3">
        <v>2321</v>
      </c>
      <c r="P370" s="3">
        <v>33.677706000000001</v>
      </c>
      <c r="Q370" s="3"/>
    </row>
    <row r="371" spans="1:17" x14ac:dyDescent="0.2">
      <c r="A371" s="3" t="s">
        <v>17</v>
      </c>
      <c r="B371" s="3" t="s">
        <v>18</v>
      </c>
      <c r="C371" s="3" t="s">
        <v>19</v>
      </c>
      <c r="D371" s="3" t="s">
        <v>50</v>
      </c>
      <c r="E371" s="3">
        <v>58</v>
      </c>
      <c r="F371" s="3" t="s">
        <v>21</v>
      </c>
      <c r="G371" s="3" t="s">
        <v>97</v>
      </c>
      <c r="H371" s="3" t="s">
        <v>185</v>
      </c>
      <c r="I371" s="3" t="s">
        <v>23</v>
      </c>
      <c r="J371" s="3"/>
      <c r="K371" s="3">
        <v>100</v>
      </c>
      <c r="L371" s="3" t="s">
        <v>179</v>
      </c>
      <c r="M371" s="3"/>
      <c r="N371" s="3">
        <v>-22820</v>
      </c>
      <c r="O371" s="3">
        <v>8253</v>
      </c>
      <c r="P371" s="3">
        <v>37.952961000000002</v>
      </c>
      <c r="Q371" s="3"/>
    </row>
    <row r="372" spans="1:17" x14ac:dyDescent="0.2">
      <c r="A372" s="3" t="s">
        <v>17</v>
      </c>
      <c r="B372" s="3" t="s">
        <v>18</v>
      </c>
      <c r="C372" s="3" t="s">
        <v>19</v>
      </c>
      <c r="D372" s="3" t="s">
        <v>50</v>
      </c>
      <c r="E372" s="3">
        <v>81</v>
      </c>
      <c r="F372" s="3" t="s">
        <v>21</v>
      </c>
      <c r="G372" s="3" t="s">
        <v>97</v>
      </c>
      <c r="H372" s="3" t="s">
        <v>185</v>
      </c>
      <c r="I372" s="3" t="s">
        <v>23</v>
      </c>
      <c r="J372" s="3"/>
      <c r="K372" s="3">
        <v>100</v>
      </c>
      <c r="L372" s="3" t="s">
        <v>179</v>
      </c>
      <c r="M372" s="3"/>
      <c r="N372" s="3">
        <v>19398</v>
      </c>
      <c r="O372" s="3">
        <v>-8726</v>
      </c>
      <c r="P372" s="3">
        <v>37.675038000000001</v>
      </c>
      <c r="Q372" s="3"/>
    </row>
    <row r="373" spans="1:17" x14ac:dyDescent="0.2">
      <c r="A373" s="3" t="s">
        <v>17</v>
      </c>
      <c r="B373" s="3" t="s">
        <v>18</v>
      </c>
      <c r="C373" s="3" t="s">
        <v>19</v>
      </c>
      <c r="D373" s="3" t="s">
        <v>50</v>
      </c>
      <c r="E373" s="3">
        <v>114</v>
      </c>
      <c r="F373" s="3" t="s">
        <v>21</v>
      </c>
      <c r="G373" s="3" t="s">
        <v>97</v>
      </c>
      <c r="H373" s="3" t="s">
        <v>185</v>
      </c>
      <c r="I373" s="3" t="s">
        <v>23</v>
      </c>
      <c r="J373" s="3"/>
      <c r="K373" s="3">
        <v>100</v>
      </c>
      <c r="L373" s="3" t="s">
        <v>179</v>
      </c>
      <c r="M373" s="3"/>
      <c r="N373" s="3">
        <v>15282</v>
      </c>
      <c r="O373" s="3">
        <v>745</v>
      </c>
      <c r="P373" s="3">
        <v>30.057617</v>
      </c>
      <c r="Q373" s="3"/>
    </row>
    <row r="374" spans="1:17" x14ac:dyDescent="0.2">
      <c r="A374" s="3" t="s">
        <v>17</v>
      </c>
      <c r="B374" s="3" t="s">
        <v>18</v>
      </c>
      <c r="C374" s="3" t="s">
        <v>19</v>
      </c>
      <c r="D374" s="3" t="s">
        <v>20</v>
      </c>
      <c r="E374" s="3">
        <v>13</v>
      </c>
      <c r="F374" s="3" t="s">
        <v>21</v>
      </c>
      <c r="G374" s="3" t="s">
        <v>97</v>
      </c>
      <c r="H374" s="3" t="s">
        <v>185</v>
      </c>
      <c r="I374" s="3" t="s">
        <v>23</v>
      </c>
      <c r="J374" s="3"/>
      <c r="K374" s="3">
        <v>100</v>
      </c>
      <c r="L374" s="3" t="s">
        <v>179</v>
      </c>
      <c r="M374" s="3"/>
      <c r="N374" s="3">
        <v>54460</v>
      </c>
      <c r="O374" s="3">
        <v>7675</v>
      </c>
      <c r="P374" s="3">
        <v>37.828290000000003</v>
      </c>
      <c r="Q374" s="3"/>
    </row>
    <row r="375" spans="1:17" x14ac:dyDescent="0.2">
      <c r="A375" t="s">
        <v>33</v>
      </c>
      <c r="B375" t="s">
        <v>34</v>
      </c>
      <c r="C375" t="s">
        <v>35</v>
      </c>
      <c r="D375">
        <v>54</v>
      </c>
      <c r="E375" s="3">
        <v>5</v>
      </c>
      <c r="F375" s="3" t="s">
        <v>21</v>
      </c>
      <c r="G375" s="3" t="s">
        <v>97</v>
      </c>
      <c r="H375" s="3" t="s">
        <v>104</v>
      </c>
      <c r="I375" s="3" t="s">
        <v>23</v>
      </c>
      <c r="J375" s="3"/>
      <c r="K375" s="3"/>
      <c r="L375" s="3" t="s">
        <v>186</v>
      </c>
      <c r="M375" s="3"/>
      <c r="N375" s="3">
        <v>-82406</v>
      </c>
      <c r="O375" s="3">
        <v>6347</v>
      </c>
      <c r="P375" s="3">
        <v>29.911200000000001</v>
      </c>
      <c r="Q375" s="3"/>
    </row>
    <row r="376" spans="1:17" x14ac:dyDescent="0.2">
      <c r="A376" s="3" t="s">
        <v>17</v>
      </c>
      <c r="B376" s="3" t="s">
        <v>18</v>
      </c>
      <c r="C376" s="3" t="s">
        <v>19</v>
      </c>
      <c r="D376" s="3" t="s">
        <v>50</v>
      </c>
      <c r="E376" s="3">
        <v>92</v>
      </c>
      <c r="F376" s="3" t="s">
        <v>21</v>
      </c>
      <c r="G376" s="3" t="s">
        <v>97</v>
      </c>
      <c r="H376" s="3" t="s">
        <v>104</v>
      </c>
      <c r="I376" s="3" t="s">
        <v>23</v>
      </c>
      <c r="J376" s="3"/>
      <c r="L376" s="3" t="s">
        <v>186</v>
      </c>
      <c r="M376" s="3"/>
      <c r="N376" s="3">
        <v>-59208</v>
      </c>
      <c r="O376" s="3">
        <v>2561</v>
      </c>
      <c r="P376" s="3">
        <v>40.984699999999997</v>
      </c>
      <c r="Q376" s="3"/>
    </row>
    <row r="377" spans="1:17" x14ac:dyDescent="0.2">
      <c r="A377" s="3" t="s">
        <v>17</v>
      </c>
      <c r="B377" s="3" t="s">
        <v>18</v>
      </c>
      <c r="C377" s="3" t="s">
        <v>19</v>
      </c>
      <c r="D377" s="3">
        <v>1</v>
      </c>
      <c r="E377" s="3">
        <v>29</v>
      </c>
      <c r="F377" s="3" t="s">
        <v>21</v>
      </c>
      <c r="G377" s="3" t="s">
        <v>97</v>
      </c>
      <c r="H377" s="3" t="s">
        <v>104</v>
      </c>
      <c r="I377" s="3" t="s">
        <v>23</v>
      </c>
      <c r="J377" s="3"/>
      <c r="L377" s="3" t="s">
        <v>187</v>
      </c>
      <c r="M377" s="3"/>
      <c r="N377" s="3">
        <v>-12460</v>
      </c>
      <c r="O377" s="3">
        <v>-5381</v>
      </c>
      <c r="P377" s="3">
        <v>38.557113999999999</v>
      </c>
      <c r="Q377" s="3"/>
    </row>
    <row r="378" spans="1:17" x14ac:dyDescent="0.2">
      <c r="A378" s="3" t="s">
        <v>17</v>
      </c>
      <c r="B378" s="3" t="s">
        <v>18</v>
      </c>
      <c r="C378" s="3" t="s">
        <v>19</v>
      </c>
      <c r="D378" s="3">
        <v>2</v>
      </c>
      <c r="E378" s="3">
        <v>53</v>
      </c>
      <c r="F378" s="3" t="s">
        <v>21</v>
      </c>
      <c r="G378" s="3" t="s">
        <v>97</v>
      </c>
      <c r="H378" s="3" t="s">
        <v>104</v>
      </c>
      <c r="I378" s="3" t="s">
        <v>23</v>
      </c>
      <c r="J378" s="3"/>
      <c r="L378" s="3" t="s">
        <v>187</v>
      </c>
      <c r="M378" s="3"/>
      <c r="N378" s="3">
        <v>-38475</v>
      </c>
      <c r="O378" s="3">
        <v>-6604</v>
      </c>
      <c r="P378" s="3">
        <v>47.121639000000002</v>
      </c>
      <c r="Q378" s="3"/>
    </row>
    <row r="379" spans="1:17" x14ac:dyDescent="0.2">
      <c r="A379" s="3" t="s">
        <v>17</v>
      </c>
      <c r="B379" s="3" t="s">
        <v>18</v>
      </c>
      <c r="C379" s="3" t="s">
        <v>19</v>
      </c>
      <c r="D379" s="3">
        <v>10</v>
      </c>
      <c r="E379" s="3">
        <v>2</v>
      </c>
      <c r="F379" s="3" t="s">
        <v>21</v>
      </c>
      <c r="G379" s="3" t="s">
        <v>97</v>
      </c>
      <c r="H379" s="3" t="s">
        <v>104</v>
      </c>
      <c r="I379" s="3" t="s">
        <v>23</v>
      </c>
      <c r="J379" s="3"/>
      <c r="L379" s="3" t="s">
        <v>157</v>
      </c>
      <c r="M379" s="3"/>
      <c r="N379" s="3">
        <v>-8616.1720000000005</v>
      </c>
      <c r="O379" s="3">
        <v>-177.20400000000001</v>
      </c>
      <c r="P379" s="3">
        <v>23.728974000000001</v>
      </c>
      <c r="Q379" s="3"/>
    </row>
    <row r="380" spans="1:17" x14ac:dyDescent="0.2">
      <c r="A380" s="3" t="s">
        <v>17</v>
      </c>
      <c r="B380" s="3" t="s">
        <v>18</v>
      </c>
      <c r="C380" s="3" t="s">
        <v>19</v>
      </c>
      <c r="D380" s="3">
        <v>7</v>
      </c>
      <c r="E380" s="3">
        <v>26</v>
      </c>
      <c r="F380" s="3" t="s">
        <v>21</v>
      </c>
      <c r="G380" s="3" t="s">
        <v>97</v>
      </c>
      <c r="H380" s="3" t="s">
        <v>100</v>
      </c>
      <c r="I380" s="3" t="s">
        <v>23</v>
      </c>
      <c r="K380" s="3">
        <v>200</v>
      </c>
      <c r="L380" s="3" t="s">
        <v>188</v>
      </c>
      <c r="M380" s="3"/>
      <c r="N380" s="3">
        <v>29374.727999999999</v>
      </c>
      <c r="O380" s="3">
        <v>-1574.7929999999999</v>
      </c>
      <c r="P380" s="3">
        <v>30.403504000000002</v>
      </c>
      <c r="Q380" s="3"/>
    </row>
    <row r="381" spans="1:17" x14ac:dyDescent="0.2">
      <c r="A381" s="3" t="s">
        <v>17</v>
      </c>
      <c r="B381" s="3" t="s">
        <v>18</v>
      </c>
      <c r="C381" s="3" t="s">
        <v>19</v>
      </c>
      <c r="D381" s="3">
        <v>6</v>
      </c>
      <c r="E381" s="3">
        <v>7</v>
      </c>
      <c r="F381" s="3" t="s">
        <v>21</v>
      </c>
      <c r="G381" s="3" t="s">
        <v>97</v>
      </c>
      <c r="H381" s="3" t="s">
        <v>100</v>
      </c>
      <c r="I381" s="3" t="s">
        <v>23</v>
      </c>
      <c r="J381" s="3"/>
      <c r="K381" s="3">
        <v>100</v>
      </c>
      <c r="L381" s="3" t="s">
        <v>179</v>
      </c>
      <c r="M381" s="3"/>
      <c r="N381" s="3">
        <v>-80081</v>
      </c>
      <c r="O381" s="3">
        <v>1525</v>
      </c>
      <c r="P381" s="3">
        <v>33.800682999999999</v>
      </c>
      <c r="Q381" s="3"/>
    </row>
    <row r="382" spans="1:17" x14ac:dyDescent="0.2">
      <c r="A382" s="3" t="s">
        <v>17</v>
      </c>
      <c r="B382" s="3" t="s">
        <v>18</v>
      </c>
      <c r="C382" s="3" t="s">
        <v>19</v>
      </c>
      <c r="D382" s="3">
        <v>1</v>
      </c>
      <c r="E382" s="3">
        <v>9</v>
      </c>
      <c r="F382" s="3" t="s">
        <v>21</v>
      </c>
      <c r="G382" s="3" t="s">
        <v>97</v>
      </c>
      <c r="H382" s="3" t="s">
        <v>100</v>
      </c>
      <c r="I382" s="3" t="s">
        <v>23</v>
      </c>
      <c r="J382" s="3"/>
      <c r="K382" s="3">
        <v>100</v>
      </c>
      <c r="L382" s="3" t="s">
        <v>179</v>
      </c>
      <c r="M382" s="3"/>
      <c r="N382" s="3">
        <v>-12335</v>
      </c>
      <c r="O382" s="3">
        <v>-5596</v>
      </c>
      <c r="P382" s="3">
        <v>38.586219</v>
      </c>
      <c r="Q382" s="3"/>
    </row>
    <row r="383" spans="1:17" x14ac:dyDescent="0.2">
      <c r="A383" s="3" t="s">
        <v>17</v>
      </c>
      <c r="B383" s="3" t="s">
        <v>18</v>
      </c>
      <c r="C383" s="3" t="s">
        <v>19</v>
      </c>
      <c r="D383" s="3">
        <v>2</v>
      </c>
      <c r="E383" s="3">
        <v>20</v>
      </c>
      <c r="F383" s="3" t="s">
        <v>21</v>
      </c>
      <c r="G383" s="3" t="s">
        <v>97</v>
      </c>
      <c r="H383" s="3" t="s">
        <v>100</v>
      </c>
      <c r="I383" s="3" t="s">
        <v>23</v>
      </c>
      <c r="J383" s="3"/>
      <c r="K383" s="3">
        <v>100</v>
      </c>
      <c r="L383" s="3" t="s">
        <v>179</v>
      </c>
      <c r="M383" s="3"/>
      <c r="N383" s="3">
        <v>-38386</v>
      </c>
      <c r="O383" s="3">
        <v>-6859</v>
      </c>
      <c r="P383" s="3">
        <v>35.774363000000001</v>
      </c>
      <c r="Q383" s="3"/>
    </row>
    <row r="384" spans="1:17" x14ac:dyDescent="0.2">
      <c r="A384" s="3" t="s">
        <v>17</v>
      </c>
      <c r="B384" s="3" t="s">
        <v>18</v>
      </c>
      <c r="C384" s="3" t="s">
        <v>19</v>
      </c>
      <c r="D384" s="3">
        <v>2</v>
      </c>
      <c r="E384" s="3">
        <v>44</v>
      </c>
      <c r="F384" s="3" t="s">
        <v>21</v>
      </c>
      <c r="G384" s="3" t="s">
        <v>97</v>
      </c>
      <c r="H384" s="3" t="s">
        <v>100</v>
      </c>
      <c r="I384" s="3" t="s">
        <v>23</v>
      </c>
      <c r="J384" s="3"/>
      <c r="K384" s="3">
        <v>100</v>
      </c>
      <c r="L384" s="3" t="s">
        <v>179</v>
      </c>
      <c r="M384" s="3"/>
      <c r="N384" s="3">
        <v>39838</v>
      </c>
      <c r="O384" s="3">
        <v>1518</v>
      </c>
      <c r="P384" s="3">
        <v>28.231722999999999</v>
      </c>
      <c r="Q384" s="3"/>
    </row>
    <row r="385" spans="1:17" x14ac:dyDescent="0.2">
      <c r="A385" s="3" t="s">
        <v>17</v>
      </c>
      <c r="B385" s="3" t="s">
        <v>18</v>
      </c>
      <c r="C385" s="3" t="s">
        <v>19</v>
      </c>
      <c r="D385" s="3">
        <v>10</v>
      </c>
      <c r="E385" s="3">
        <v>1</v>
      </c>
      <c r="F385" s="3" t="s">
        <v>21</v>
      </c>
      <c r="G385" s="3" t="s">
        <v>97</v>
      </c>
      <c r="H385" s="3" t="s">
        <v>104</v>
      </c>
      <c r="I385" s="3" t="s">
        <v>23</v>
      </c>
      <c r="J385" s="3"/>
      <c r="L385" s="3" t="s">
        <v>189</v>
      </c>
      <c r="M385" s="3"/>
      <c r="N385" s="3">
        <v>-8614.2279999999992</v>
      </c>
      <c r="O385" s="3">
        <v>-178.52699999999999</v>
      </c>
      <c r="P385" s="3">
        <v>24.126562</v>
      </c>
      <c r="Q385" s="3"/>
    </row>
    <row r="386" spans="1:17" x14ac:dyDescent="0.2">
      <c r="A386" s="3" t="s">
        <v>17</v>
      </c>
      <c r="B386" s="3" t="s">
        <v>136</v>
      </c>
      <c r="C386" s="3" t="s">
        <v>148</v>
      </c>
      <c r="D386" s="3">
        <v>8</v>
      </c>
      <c r="E386" s="3">
        <v>0</v>
      </c>
      <c r="F386" s="3" t="s">
        <v>21</v>
      </c>
      <c r="G386" s="3" t="s">
        <v>97</v>
      </c>
      <c r="H386" s="3" t="s">
        <v>98</v>
      </c>
      <c r="I386" s="3" t="s">
        <v>23</v>
      </c>
      <c r="L386" s="3" t="s">
        <v>183</v>
      </c>
      <c r="M386" s="3"/>
      <c r="N386" s="3">
        <v>6896.24</v>
      </c>
      <c r="O386" s="3">
        <v>-5248.8220000000001</v>
      </c>
      <c r="P386" s="3">
        <v>44.315665000000003</v>
      </c>
      <c r="Q386" s="3"/>
    </row>
    <row r="387" spans="1:17" x14ac:dyDescent="0.2">
      <c r="A387" t="s">
        <v>33</v>
      </c>
      <c r="B387" t="s">
        <v>34</v>
      </c>
      <c r="C387" t="s">
        <v>35</v>
      </c>
      <c r="D387">
        <v>1</v>
      </c>
      <c r="E387" s="3">
        <v>3</v>
      </c>
      <c r="F387" s="3" t="s">
        <v>21</v>
      </c>
      <c r="G387" s="3" t="s">
        <v>97</v>
      </c>
      <c r="H387" s="3" t="s">
        <v>98</v>
      </c>
      <c r="I387" s="3" t="s">
        <v>23</v>
      </c>
      <c r="J387" s="3"/>
      <c r="K387" s="3"/>
      <c r="L387" s="3" t="s">
        <v>183</v>
      </c>
      <c r="M387" s="3"/>
      <c r="N387" s="3">
        <v>71883</v>
      </c>
      <c r="O387" s="3">
        <v>-10002</v>
      </c>
      <c r="P387" s="3">
        <v>23.934000000000001</v>
      </c>
      <c r="Q387" s="3"/>
    </row>
    <row r="388" spans="1:17" x14ac:dyDescent="0.2">
      <c r="A388" t="s">
        <v>33</v>
      </c>
      <c r="B388" t="s">
        <v>34</v>
      </c>
      <c r="C388" t="s">
        <v>35</v>
      </c>
      <c r="D388">
        <v>54</v>
      </c>
      <c r="E388" s="3">
        <v>7</v>
      </c>
      <c r="F388" s="3" t="s">
        <v>21</v>
      </c>
      <c r="G388" s="3" t="s">
        <v>97</v>
      </c>
      <c r="H388" s="3" t="s">
        <v>98</v>
      </c>
      <c r="I388" s="3" t="s">
        <v>23</v>
      </c>
      <c r="J388" s="3"/>
      <c r="K388" s="3"/>
      <c r="L388" s="3" t="s">
        <v>153</v>
      </c>
      <c r="M388" s="3"/>
      <c r="N388" s="3">
        <v>-82523</v>
      </c>
      <c r="O388" s="3">
        <v>6350</v>
      </c>
      <c r="P388" s="3">
        <v>20.794</v>
      </c>
      <c r="Q388" s="3"/>
    </row>
    <row r="389" spans="1:17" x14ac:dyDescent="0.2">
      <c r="A389" t="s">
        <v>33</v>
      </c>
      <c r="B389" t="s">
        <v>34</v>
      </c>
      <c r="C389" t="s">
        <v>35</v>
      </c>
      <c r="D389">
        <v>14</v>
      </c>
      <c r="E389">
        <v>25</v>
      </c>
      <c r="F389" t="s">
        <v>21</v>
      </c>
      <c r="G389" t="s">
        <v>97</v>
      </c>
      <c r="H389" s="3" t="s">
        <v>98</v>
      </c>
      <c r="I389" s="3" t="s">
        <v>23</v>
      </c>
      <c r="J389" s="3"/>
      <c r="K389" s="3">
        <v>100</v>
      </c>
      <c r="L389" t="s">
        <v>176</v>
      </c>
      <c r="N389">
        <v>-24898</v>
      </c>
      <c r="O389">
        <v>7829</v>
      </c>
      <c r="P389">
        <v>22.868040000000001</v>
      </c>
    </row>
    <row r="390" spans="1:17" x14ac:dyDescent="0.2">
      <c r="A390" t="s">
        <v>33</v>
      </c>
      <c r="B390" t="s">
        <v>34</v>
      </c>
      <c r="C390" t="s">
        <v>35</v>
      </c>
      <c r="D390">
        <v>20</v>
      </c>
      <c r="E390">
        <v>18</v>
      </c>
      <c r="F390" t="s">
        <v>21</v>
      </c>
      <c r="G390" t="s">
        <v>97</v>
      </c>
      <c r="H390" s="5"/>
      <c r="I390" s="3" t="s">
        <v>23</v>
      </c>
      <c r="L390" t="s">
        <v>190</v>
      </c>
      <c r="M390" s="3"/>
      <c r="N390">
        <v>-24287</v>
      </c>
      <c r="O390">
        <v>10227</v>
      </c>
      <c r="P390">
        <v>34.218170999999998</v>
      </c>
    </row>
    <row r="391" spans="1:17" x14ac:dyDescent="0.2">
      <c r="A391" s="3" t="s">
        <v>17</v>
      </c>
      <c r="B391" s="3" t="s">
        <v>18</v>
      </c>
      <c r="C391" s="3" t="s">
        <v>19</v>
      </c>
      <c r="D391" s="3" t="s">
        <v>50</v>
      </c>
      <c r="E391" s="3">
        <v>99</v>
      </c>
      <c r="F391" s="3" t="s">
        <v>21</v>
      </c>
      <c r="G391" t="s">
        <v>97</v>
      </c>
      <c r="H391" s="5"/>
      <c r="I391" s="3" t="s">
        <v>23</v>
      </c>
      <c r="L391" s="3" t="s">
        <v>190</v>
      </c>
      <c r="M391" s="3"/>
      <c r="N391" s="3">
        <v>-93402</v>
      </c>
      <c r="O391" s="3">
        <v>-5631</v>
      </c>
      <c r="P391" s="3">
        <v>14.721234000000001</v>
      </c>
      <c r="Q391" s="3"/>
    </row>
    <row r="392" spans="1:17" x14ac:dyDescent="0.2">
      <c r="A392" s="3" t="s">
        <v>17</v>
      </c>
      <c r="B392" s="3" t="s">
        <v>18</v>
      </c>
      <c r="C392" s="3" t="s">
        <v>19</v>
      </c>
      <c r="D392" s="3">
        <v>2</v>
      </c>
      <c r="E392" s="3">
        <v>58</v>
      </c>
      <c r="F392" s="3" t="s">
        <v>21</v>
      </c>
      <c r="G392" t="s">
        <v>97</v>
      </c>
      <c r="H392" s="5"/>
      <c r="I392" s="3" t="s">
        <v>23</v>
      </c>
      <c r="L392" s="3" t="s">
        <v>190</v>
      </c>
      <c r="M392" s="3"/>
      <c r="N392" s="3">
        <v>39617</v>
      </c>
      <c r="O392" s="3">
        <v>1744</v>
      </c>
      <c r="P392" s="3">
        <v>11.50329</v>
      </c>
      <c r="Q392" s="3"/>
    </row>
    <row r="393" spans="1:17" x14ac:dyDescent="0.2">
      <c r="A393" t="s">
        <v>33</v>
      </c>
      <c r="B393" t="s">
        <v>34</v>
      </c>
      <c r="C393" t="s">
        <v>35</v>
      </c>
      <c r="D393">
        <v>20</v>
      </c>
      <c r="E393">
        <v>20</v>
      </c>
      <c r="F393" t="s">
        <v>21</v>
      </c>
      <c r="G393" t="s">
        <v>97</v>
      </c>
      <c r="H393" s="3" t="s">
        <v>98</v>
      </c>
      <c r="I393" s="3" t="s">
        <v>23</v>
      </c>
      <c r="J393" s="3"/>
      <c r="K393" s="3">
        <v>100</v>
      </c>
      <c r="L393" t="s">
        <v>176</v>
      </c>
      <c r="M393" s="3"/>
      <c r="N393">
        <v>-24452</v>
      </c>
      <c r="O393">
        <v>10228</v>
      </c>
      <c r="P393">
        <v>38.289000000000001</v>
      </c>
    </row>
    <row r="394" spans="1:17" s="5" customFormat="1" x14ac:dyDescent="0.2">
      <c r="A394" s="3" t="s">
        <v>17</v>
      </c>
      <c r="B394" s="3" t="s">
        <v>18</v>
      </c>
      <c r="C394" s="3" t="s">
        <v>19</v>
      </c>
      <c r="D394" s="3">
        <v>7</v>
      </c>
      <c r="E394" s="3">
        <v>27</v>
      </c>
      <c r="F394" s="3" t="s">
        <v>21</v>
      </c>
      <c r="G394" t="s">
        <v>97</v>
      </c>
      <c r="H394" s="3" t="s">
        <v>100</v>
      </c>
      <c r="I394" s="3" t="s">
        <v>23</v>
      </c>
      <c r="J394" s="3"/>
      <c r="K394" s="3">
        <v>100</v>
      </c>
      <c r="L394" s="3" t="s">
        <v>179</v>
      </c>
      <c r="M394" s="3"/>
      <c r="N394" s="3">
        <v>29332.986000000001</v>
      </c>
      <c r="O394" s="3">
        <v>-1478.587</v>
      </c>
      <c r="P394" s="3">
        <v>38.668692</v>
      </c>
      <c r="Q394" s="3"/>
    </row>
    <row r="395" spans="1:17" x14ac:dyDescent="0.2">
      <c r="A395" s="3" t="s">
        <v>17</v>
      </c>
      <c r="B395" s="3" t="s">
        <v>18</v>
      </c>
      <c r="C395" s="3" t="s">
        <v>19</v>
      </c>
      <c r="D395" s="3">
        <v>9</v>
      </c>
      <c r="E395" s="3">
        <v>4</v>
      </c>
      <c r="F395" s="3" t="s">
        <v>21</v>
      </c>
      <c r="G395" t="s">
        <v>97</v>
      </c>
      <c r="H395" s="3" t="s">
        <v>100</v>
      </c>
      <c r="I395" s="3" t="s">
        <v>23</v>
      </c>
      <c r="J395" s="3"/>
      <c r="K395" s="3">
        <v>100</v>
      </c>
      <c r="L395" s="3" t="s">
        <v>179</v>
      </c>
      <c r="M395" s="3"/>
      <c r="N395" s="3">
        <v>31197.588</v>
      </c>
      <c r="O395" s="3">
        <v>489.12700000000001</v>
      </c>
      <c r="P395" s="3">
        <v>32.486279000000003</v>
      </c>
      <c r="Q395" s="3"/>
    </row>
    <row r="396" spans="1:17" x14ac:dyDescent="0.2">
      <c r="A396" s="3" t="s">
        <v>17</v>
      </c>
      <c r="B396" s="3" t="s">
        <v>136</v>
      </c>
      <c r="C396" s="3" t="s">
        <v>148</v>
      </c>
      <c r="D396" s="3">
        <v>3</v>
      </c>
      <c r="E396" s="3">
        <v>1</v>
      </c>
      <c r="F396" s="3" t="s">
        <v>21</v>
      </c>
      <c r="G396" t="s">
        <v>97</v>
      </c>
      <c r="H396" s="3" t="s">
        <v>100</v>
      </c>
      <c r="I396" s="3" t="s">
        <v>23</v>
      </c>
      <c r="J396" s="3"/>
      <c r="K396" s="3">
        <v>100</v>
      </c>
      <c r="L396" s="3" t="s">
        <v>179</v>
      </c>
      <c r="M396" s="3"/>
      <c r="N396" s="3">
        <v>2100.2809999999999</v>
      </c>
      <c r="O396" s="3">
        <v>4525.8879999999999</v>
      </c>
      <c r="P396" s="3">
        <v>25.001477999999999</v>
      </c>
      <c r="Q396" s="3"/>
    </row>
    <row r="397" spans="1:17" x14ac:dyDescent="0.2">
      <c r="A397" s="3" t="s">
        <v>17</v>
      </c>
      <c r="B397" s="3" t="s">
        <v>136</v>
      </c>
      <c r="C397" s="3" t="s">
        <v>148</v>
      </c>
      <c r="D397" s="3">
        <v>6</v>
      </c>
      <c r="E397" s="3">
        <v>1</v>
      </c>
      <c r="F397" s="3" t="s">
        <v>21</v>
      </c>
      <c r="G397" t="s">
        <v>97</v>
      </c>
      <c r="H397" s="3" t="s">
        <v>100</v>
      </c>
      <c r="I397" s="3" t="s">
        <v>23</v>
      </c>
      <c r="J397" s="3"/>
      <c r="K397" s="3">
        <v>100</v>
      </c>
      <c r="L397" s="3" t="s">
        <v>179</v>
      </c>
      <c r="M397" s="3"/>
      <c r="N397" s="3">
        <v>-4370.87</v>
      </c>
      <c r="O397" s="3">
        <v>1046.788</v>
      </c>
      <c r="P397" s="3">
        <v>24.562401000000001</v>
      </c>
      <c r="Q397" s="3"/>
    </row>
    <row r="398" spans="1:17" x14ac:dyDescent="0.2">
      <c r="A398" s="3" t="s">
        <v>17</v>
      </c>
      <c r="B398" s="3" t="s">
        <v>136</v>
      </c>
      <c r="C398" s="3" t="s">
        <v>148</v>
      </c>
      <c r="D398" s="3">
        <v>7</v>
      </c>
      <c r="E398" s="3">
        <v>4</v>
      </c>
      <c r="F398" s="3" t="s">
        <v>21</v>
      </c>
      <c r="G398" t="s">
        <v>97</v>
      </c>
      <c r="H398" s="3" t="s">
        <v>100</v>
      </c>
      <c r="I398" s="3" t="s">
        <v>23</v>
      </c>
      <c r="J398" s="3"/>
      <c r="K398" s="3">
        <v>100</v>
      </c>
      <c r="L398" s="3" t="s">
        <v>179</v>
      </c>
      <c r="M398" s="3"/>
      <c r="N398" s="3">
        <v>6580.9620000000004</v>
      </c>
      <c r="O398" s="3">
        <v>-2184.5430000000001</v>
      </c>
      <c r="P398" s="3">
        <v>30.508544000000001</v>
      </c>
      <c r="Q398" s="3"/>
    </row>
    <row r="399" spans="1:17" x14ac:dyDescent="0.2">
      <c r="A399" s="3" t="s">
        <v>17</v>
      </c>
      <c r="B399" s="3" t="s">
        <v>18</v>
      </c>
      <c r="C399" s="3" t="s">
        <v>19</v>
      </c>
      <c r="D399" s="3">
        <v>7</v>
      </c>
      <c r="E399" s="3">
        <v>34</v>
      </c>
      <c r="F399" s="3" t="s">
        <v>21</v>
      </c>
      <c r="G399" t="s">
        <v>97</v>
      </c>
      <c r="H399" s="5"/>
      <c r="I399" s="3" t="s">
        <v>23</v>
      </c>
      <c r="L399" s="3" t="s">
        <v>190</v>
      </c>
      <c r="M399" s="3"/>
      <c r="N399" s="3">
        <v>17435.52</v>
      </c>
      <c r="O399" s="3">
        <v>-342.44</v>
      </c>
      <c r="P399" s="3">
        <v>7.9136920000000002</v>
      </c>
      <c r="Q399" s="3"/>
    </row>
    <row r="400" spans="1:17" x14ac:dyDescent="0.2">
      <c r="A400" s="3" t="s">
        <v>17</v>
      </c>
      <c r="B400" s="3" t="s">
        <v>18</v>
      </c>
      <c r="C400" s="3" t="s">
        <v>19</v>
      </c>
      <c r="D400" s="3">
        <v>7</v>
      </c>
      <c r="E400" s="3">
        <v>33</v>
      </c>
      <c r="F400" s="3" t="s">
        <v>21</v>
      </c>
      <c r="G400" t="s">
        <v>97</v>
      </c>
      <c r="H400" s="5"/>
      <c r="I400" s="3" t="s">
        <v>23</v>
      </c>
      <c r="L400" s="3" t="s">
        <v>191</v>
      </c>
      <c r="M400" s="3"/>
      <c r="N400" s="3">
        <v>17439.414000000001</v>
      </c>
      <c r="O400" s="3">
        <v>-338.80599999999998</v>
      </c>
      <c r="P400" s="3">
        <v>77.312864000000005</v>
      </c>
      <c r="Q400" s="3"/>
    </row>
    <row r="401" spans="1:17" x14ac:dyDescent="0.2">
      <c r="A401" s="3" t="s">
        <v>17</v>
      </c>
      <c r="B401" s="3" t="s">
        <v>18</v>
      </c>
      <c r="C401" s="3" t="s">
        <v>19</v>
      </c>
      <c r="D401" s="3" t="s">
        <v>50</v>
      </c>
      <c r="E401" s="3">
        <v>102</v>
      </c>
      <c r="F401" s="3" t="s">
        <v>21</v>
      </c>
      <c r="G401" t="s">
        <v>97</v>
      </c>
      <c r="H401" s="5"/>
      <c r="I401" s="3" t="s">
        <v>42</v>
      </c>
      <c r="L401" s="3" t="s">
        <v>192</v>
      </c>
      <c r="M401" s="3"/>
      <c r="N401" s="3">
        <v>-22887</v>
      </c>
      <c r="O401" s="3">
        <v>8504</v>
      </c>
      <c r="P401" s="3">
        <v>89.914687000000001</v>
      </c>
      <c r="Q401" s="3"/>
    </row>
    <row r="402" spans="1:17" x14ac:dyDescent="0.2">
      <c r="A402" t="s">
        <v>33</v>
      </c>
      <c r="B402" t="s">
        <v>34</v>
      </c>
      <c r="C402" t="s">
        <v>35</v>
      </c>
      <c r="D402">
        <v>26</v>
      </c>
      <c r="E402" s="3">
        <v>15</v>
      </c>
      <c r="F402" s="3" t="s">
        <v>21</v>
      </c>
      <c r="G402" t="s">
        <v>97</v>
      </c>
      <c r="H402" s="3" t="s">
        <v>98</v>
      </c>
      <c r="I402" s="3" t="s">
        <v>23</v>
      </c>
      <c r="J402" s="3"/>
      <c r="K402" s="3">
        <v>100</v>
      </c>
      <c r="L402" s="3" t="s">
        <v>176</v>
      </c>
      <c r="M402" s="3"/>
      <c r="N402" s="3">
        <v>-77825</v>
      </c>
      <c r="O402" s="3">
        <v>3110</v>
      </c>
      <c r="P402" s="3">
        <v>19.721941999999999</v>
      </c>
      <c r="Q402" s="3"/>
    </row>
    <row r="403" spans="1:17" x14ac:dyDescent="0.2">
      <c r="A403" s="3" t="s">
        <v>17</v>
      </c>
      <c r="B403" s="3" t="s">
        <v>136</v>
      </c>
      <c r="C403" s="3" t="s">
        <v>148</v>
      </c>
      <c r="D403" s="3">
        <v>8</v>
      </c>
      <c r="E403" s="3">
        <v>1</v>
      </c>
      <c r="F403" s="3" t="s">
        <v>21</v>
      </c>
      <c r="G403" t="s">
        <v>97</v>
      </c>
      <c r="H403" s="3" t="s">
        <v>100</v>
      </c>
      <c r="I403" s="3" t="s">
        <v>23</v>
      </c>
      <c r="J403" s="3"/>
      <c r="K403" s="3">
        <v>100</v>
      </c>
      <c r="L403" s="3" t="s">
        <v>179</v>
      </c>
      <c r="M403" s="3"/>
      <c r="N403" s="3">
        <v>6894.9849999999997</v>
      </c>
      <c r="O403" s="3">
        <v>-5188.7839999999997</v>
      </c>
      <c r="P403" s="3">
        <v>28.523845999999999</v>
      </c>
      <c r="Q403" s="3"/>
    </row>
    <row r="404" spans="1:17" x14ac:dyDescent="0.2">
      <c r="A404" s="3" t="s">
        <v>17</v>
      </c>
      <c r="B404" s="3" t="s">
        <v>136</v>
      </c>
      <c r="C404" s="3" t="s">
        <v>148</v>
      </c>
      <c r="D404" s="3">
        <v>8</v>
      </c>
      <c r="E404" s="3">
        <v>9</v>
      </c>
      <c r="F404" s="3" t="s">
        <v>21</v>
      </c>
      <c r="G404" t="s">
        <v>97</v>
      </c>
      <c r="H404" s="3" t="s">
        <v>100</v>
      </c>
      <c r="I404" s="3" t="s">
        <v>23</v>
      </c>
      <c r="J404" s="3"/>
      <c r="K404" s="3">
        <v>100</v>
      </c>
      <c r="L404" s="3" t="s">
        <v>179</v>
      </c>
      <c r="M404" s="3"/>
      <c r="N404" s="3">
        <v>18952.831999999999</v>
      </c>
      <c r="O404" s="3">
        <v>1896.912</v>
      </c>
      <c r="P404" s="3">
        <v>26.096529</v>
      </c>
      <c r="Q404" s="3"/>
    </row>
    <row r="405" spans="1:17" x14ac:dyDescent="0.2">
      <c r="A405" s="3" t="s">
        <v>17</v>
      </c>
      <c r="B405" s="3" t="s">
        <v>136</v>
      </c>
      <c r="C405" s="3" t="s">
        <v>148</v>
      </c>
      <c r="D405" s="3">
        <v>9</v>
      </c>
      <c r="E405" s="3">
        <v>1</v>
      </c>
      <c r="F405" s="3" t="s">
        <v>21</v>
      </c>
      <c r="G405" t="s">
        <v>97</v>
      </c>
      <c r="H405" s="3" t="s">
        <v>100</v>
      </c>
      <c r="I405" s="3" t="s">
        <v>23</v>
      </c>
      <c r="J405" s="3"/>
      <c r="K405" s="3">
        <v>100</v>
      </c>
      <c r="L405" s="3" t="s">
        <v>179</v>
      </c>
      <c r="M405" s="3"/>
      <c r="N405" s="3">
        <v>31459.822</v>
      </c>
      <c r="O405" s="3">
        <v>-5262.15</v>
      </c>
      <c r="P405" s="3">
        <v>18.359815000000001</v>
      </c>
      <c r="Q405" s="3"/>
    </row>
    <row r="406" spans="1:17" x14ac:dyDescent="0.2">
      <c r="A406" s="3" t="s">
        <v>17</v>
      </c>
      <c r="B406" s="3" t="s">
        <v>136</v>
      </c>
      <c r="C406" s="3" t="s">
        <v>148</v>
      </c>
      <c r="D406" s="3">
        <v>28</v>
      </c>
      <c r="E406" s="3">
        <v>4</v>
      </c>
      <c r="F406" s="3" t="s">
        <v>21</v>
      </c>
      <c r="G406" t="s">
        <v>97</v>
      </c>
      <c r="H406" s="3" t="s">
        <v>100</v>
      </c>
      <c r="I406" s="3" t="s">
        <v>23</v>
      </c>
      <c r="J406" s="3"/>
      <c r="K406" s="3">
        <v>100</v>
      </c>
      <c r="L406" s="3" t="s">
        <v>179</v>
      </c>
      <c r="M406" s="3"/>
      <c r="N406" s="3">
        <v>2711.0459999999998</v>
      </c>
      <c r="O406" s="3">
        <v>-2048.52</v>
      </c>
      <c r="P406" s="3">
        <v>20.401558000000001</v>
      </c>
      <c r="Q406" s="3"/>
    </row>
    <row r="407" spans="1:17" x14ac:dyDescent="0.2">
      <c r="A407" s="3" t="s">
        <v>17</v>
      </c>
      <c r="B407" s="3" t="s">
        <v>18</v>
      </c>
      <c r="C407" s="3" t="s">
        <v>19</v>
      </c>
      <c r="D407" s="3" t="s">
        <v>50</v>
      </c>
      <c r="E407" s="3">
        <v>103</v>
      </c>
      <c r="F407" s="3" t="s">
        <v>21</v>
      </c>
      <c r="G407" t="s">
        <v>97</v>
      </c>
      <c r="H407" s="5"/>
      <c r="I407" s="3" t="s">
        <v>23</v>
      </c>
      <c r="L407" s="3" t="s">
        <v>193</v>
      </c>
      <c r="M407" s="3"/>
      <c r="N407" s="3">
        <v>-22922</v>
      </c>
      <c r="O407" s="3">
        <v>8490</v>
      </c>
      <c r="P407" s="3">
        <v>12.272893</v>
      </c>
      <c r="Q407" s="3"/>
    </row>
    <row r="408" spans="1:17" x14ac:dyDescent="0.2">
      <c r="A408" s="3" t="s">
        <v>17</v>
      </c>
      <c r="B408" s="3" t="s">
        <v>18</v>
      </c>
      <c r="C408" s="3" t="s">
        <v>19</v>
      </c>
      <c r="D408" s="3">
        <v>7</v>
      </c>
      <c r="E408" s="3">
        <v>36</v>
      </c>
      <c r="F408" s="3" t="s">
        <v>21</v>
      </c>
      <c r="G408" t="s">
        <v>97</v>
      </c>
      <c r="H408" s="5"/>
      <c r="I408" s="3" t="s">
        <v>23</v>
      </c>
      <c r="L408" s="3" t="s">
        <v>193</v>
      </c>
      <c r="M408" s="3"/>
      <c r="N408" s="3">
        <v>29291.276000000002</v>
      </c>
      <c r="O408" s="3">
        <v>-1446.5239999999999</v>
      </c>
      <c r="P408" s="3">
        <v>11.208473</v>
      </c>
      <c r="Q408" s="3"/>
    </row>
    <row r="409" spans="1:17" x14ac:dyDescent="0.2">
      <c r="A409" s="3" t="s">
        <v>17</v>
      </c>
      <c r="B409" s="3" t="s">
        <v>18</v>
      </c>
      <c r="C409" s="3" t="s">
        <v>19</v>
      </c>
      <c r="D409" s="3">
        <v>7</v>
      </c>
      <c r="E409" s="3">
        <v>35</v>
      </c>
      <c r="F409" s="3" t="s">
        <v>21</v>
      </c>
      <c r="G409" t="s">
        <v>97</v>
      </c>
      <c r="H409" s="5"/>
      <c r="I409" s="3" t="s">
        <v>23</v>
      </c>
      <c r="L409" s="3" t="s">
        <v>194</v>
      </c>
      <c r="M409" s="3"/>
      <c r="N409" s="3">
        <v>29296.024000000001</v>
      </c>
      <c r="O409" s="3">
        <v>-1441.4380000000001</v>
      </c>
      <c r="P409" s="3">
        <v>74.625961000000004</v>
      </c>
      <c r="Q409" s="3"/>
    </row>
    <row r="410" spans="1:17" x14ac:dyDescent="0.2">
      <c r="A410" t="s">
        <v>33</v>
      </c>
      <c r="B410" t="s">
        <v>34</v>
      </c>
      <c r="C410" t="s">
        <v>35</v>
      </c>
      <c r="D410">
        <v>35</v>
      </c>
      <c r="E410">
        <v>16</v>
      </c>
      <c r="F410" t="s">
        <v>21</v>
      </c>
      <c r="G410" t="s">
        <v>97</v>
      </c>
      <c r="H410" s="3" t="s">
        <v>98</v>
      </c>
      <c r="I410" s="3" t="s">
        <v>23</v>
      </c>
      <c r="J410" s="3"/>
      <c r="K410" s="3">
        <v>100</v>
      </c>
      <c r="L410" t="s">
        <v>176</v>
      </c>
      <c r="M410" s="3"/>
      <c r="N410">
        <v>73296</v>
      </c>
      <c r="O410">
        <v>1814</v>
      </c>
      <c r="P410">
        <v>36.511167999999998</v>
      </c>
    </row>
    <row r="411" spans="1:17" x14ac:dyDescent="0.2">
      <c r="A411" s="3" t="s">
        <v>17</v>
      </c>
      <c r="B411" s="3" t="s">
        <v>136</v>
      </c>
      <c r="C411" s="3" t="s">
        <v>148</v>
      </c>
      <c r="D411" s="3">
        <v>28</v>
      </c>
      <c r="E411" s="3">
        <v>13</v>
      </c>
      <c r="F411" s="3" t="s">
        <v>21</v>
      </c>
      <c r="G411" t="s">
        <v>97</v>
      </c>
      <c r="H411" s="3" t="s">
        <v>100</v>
      </c>
      <c r="I411" s="3" t="s">
        <v>23</v>
      </c>
      <c r="J411" s="3"/>
      <c r="K411" s="3">
        <v>100</v>
      </c>
      <c r="L411" s="3" t="s">
        <v>179</v>
      </c>
      <c r="M411" s="3"/>
      <c r="N411" s="3">
        <v>32212.867999999999</v>
      </c>
      <c r="O411" s="3">
        <v>-2034.213</v>
      </c>
      <c r="P411" s="3">
        <v>17.424548999999999</v>
      </c>
      <c r="Q411" s="3"/>
    </row>
    <row r="412" spans="1:17" x14ac:dyDescent="0.2">
      <c r="A412" s="3" t="s">
        <v>17</v>
      </c>
      <c r="B412" s="3" t="s">
        <v>136</v>
      </c>
      <c r="C412" s="3" t="s">
        <v>148</v>
      </c>
      <c r="D412" s="3">
        <v>32</v>
      </c>
      <c r="E412" s="3">
        <v>1</v>
      </c>
      <c r="F412" s="3" t="s">
        <v>21</v>
      </c>
      <c r="G412" t="s">
        <v>97</v>
      </c>
      <c r="H412" s="3" t="s">
        <v>100</v>
      </c>
      <c r="I412" s="3" t="s">
        <v>23</v>
      </c>
      <c r="J412" s="3"/>
      <c r="K412" s="3">
        <v>100</v>
      </c>
      <c r="L412" s="3" t="s">
        <v>179</v>
      </c>
      <c r="M412" s="3"/>
      <c r="N412" s="3">
        <v>29657.817999999999</v>
      </c>
      <c r="O412" s="3">
        <v>4705.7449999999999</v>
      </c>
      <c r="P412" s="3">
        <v>14.498621</v>
      </c>
      <c r="Q412" s="3"/>
    </row>
    <row r="413" spans="1:17" x14ac:dyDescent="0.2">
      <c r="A413" s="3" t="s">
        <v>17</v>
      </c>
      <c r="B413" s="3" t="s">
        <v>136</v>
      </c>
      <c r="C413" s="3" t="s">
        <v>148</v>
      </c>
      <c r="D413" s="3">
        <v>34</v>
      </c>
      <c r="E413" s="3">
        <v>4</v>
      </c>
      <c r="F413" s="3" t="s">
        <v>21</v>
      </c>
      <c r="G413" t="s">
        <v>97</v>
      </c>
      <c r="H413" s="3" t="s">
        <v>100</v>
      </c>
      <c r="I413" s="3" t="s">
        <v>23</v>
      </c>
      <c r="J413" s="3"/>
      <c r="K413" s="3">
        <v>100</v>
      </c>
      <c r="L413" s="3" t="s">
        <v>179</v>
      </c>
      <c r="M413" s="3"/>
      <c r="N413" s="3">
        <v>-2134.1559999999999</v>
      </c>
      <c r="O413" s="3">
        <v>1566.731</v>
      </c>
      <c r="P413" s="3">
        <v>21.133600999999999</v>
      </c>
      <c r="Q413" s="3"/>
    </row>
    <row r="414" spans="1:17" x14ac:dyDescent="0.2">
      <c r="A414" s="3" t="s">
        <v>17</v>
      </c>
      <c r="B414" s="3" t="s">
        <v>136</v>
      </c>
      <c r="C414" s="3" t="s">
        <v>148</v>
      </c>
      <c r="D414" s="3">
        <v>35</v>
      </c>
      <c r="E414" s="3">
        <v>2</v>
      </c>
      <c r="F414" s="3" t="s">
        <v>21</v>
      </c>
      <c r="G414" t="s">
        <v>97</v>
      </c>
      <c r="H414" s="3" t="s">
        <v>100</v>
      </c>
      <c r="I414" s="3" t="s">
        <v>23</v>
      </c>
      <c r="J414" s="3"/>
      <c r="K414" s="3">
        <v>100</v>
      </c>
      <c r="L414" s="3" t="s">
        <v>179</v>
      </c>
      <c r="M414" s="3"/>
      <c r="N414" s="3">
        <v>6918.1319999999996</v>
      </c>
      <c r="O414" s="3">
        <v>4734.3540000000003</v>
      </c>
      <c r="P414" s="3">
        <v>18.058602</v>
      </c>
      <c r="Q414" s="3"/>
    </row>
    <row r="415" spans="1:17" x14ac:dyDescent="0.2">
      <c r="A415" s="3" t="s">
        <v>17</v>
      </c>
      <c r="B415" s="3" t="s">
        <v>136</v>
      </c>
      <c r="C415" s="3" t="s">
        <v>148</v>
      </c>
      <c r="D415" s="3">
        <v>37</v>
      </c>
      <c r="E415" s="3">
        <v>2</v>
      </c>
      <c r="F415" s="3" t="s">
        <v>21</v>
      </c>
      <c r="G415" t="s">
        <v>97</v>
      </c>
      <c r="H415" s="3" t="s">
        <v>100</v>
      </c>
      <c r="I415" s="3" t="s">
        <v>23</v>
      </c>
      <c r="J415" s="3"/>
      <c r="K415" s="3">
        <v>100</v>
      </c>
      <c r="L415" s="3" t="s">
        <v>179</v>
      </c>
      <c r="M415" s="3"/>
      <c r="N415" s="3">
        <v>6583.23</v>
      </c>
      <c r="O415" s="3">
        <v>2285.5300000000002</v>
      </c>
      <c r="P415" s="3">
        <v>20.405343999999999</v>
      </c>
      <c r="Q415" s="3"/>
    </row>
    <row r="416" spans="1:17" x14ac:dyDescent="0.2">
      <c r="A416" t="s">
        <v>33</v>
      </c>
      <c r="B416" t="s">
        <v>34</v>
      </c>
      <c r="C416" t="s">
        <v>35</v>
      </c>
      <c r="D416">
        <v>14</v>
      </c>
      <c r="E416">
        <v>3</v>
      </c>
      <c r="F416" t="s">
        <v>21</v>
      </c>
      <c r="G416" s="3" t="s">
        <v>97</v>
      </c>
      <c r="H416" s="3" t="s">
        <v>98</v>
      </c>
      <c r="I416" s="3"/>
      <c r="J416" s="3"/>
      <c r="K416" s="3"/>
      <c r="L416" t="s">
        <v>183</v>
      </c>
      <c r="N416">
        <v>-72620</v>
      </c>
      <c r="O416">
        <v>-1436</v>
      </c>
      <c r="P416">
        <v>28.509664000000001</v>
      </c>
    </row>
    <row r="417" spans="1:17" x14ac:dyDescent="0.2">
      <c r="A417" s="3" t="s">
        <v>17</v>
      </c>
      <c r="B417" s="3" t="s">
        <v>136</v>
      </c>
      <c r="C417" s="3" t="s">
        <v>148</v>
      </c>
      <c r="D417" s="3">
        <v>13</v>
      </c>
      <c r="E417" s="3">
        <v>1</v>
      </c>
      <c r="F417" s="3" t="s">
        <v>21</v>
      </c>
      <c r="G417" t="s">
        <v>97</v>
      </c>
      <c r="H417" s="3" t="s">
        <v>100</v>
      </c>
      <c r="I417" s="3" t="s">
        <v>23</v>
      </c>
      <c r="J417" s="3"/>
      <c r="K417" s="3">
        <v>100</v>
      </c>
      <c r="L417" s="3" t="s">
        <v>179</v>
      </c>
      <c r="M417" s="3"/>
      <c r="N417" s="3">
        <v>-10992.682000000001</v>
      </c>
      <c r="O417" s="3">
        <v>-6619.9769999999999</v>
      </c>
      <c r="P417" s="3">
        <v>30.634965000000001</v>
      </c>
      <c r="Q417" s="3"/>
    </row>
    <row r="418" spans="1:17" x14ac:dyDescent="0.2">
      <c r="A418" s="3" t="s">
        <v>17</v>
      </c>
      <c r="B418" s="3" t="s">
        <v>136</v>
      </c>
      <c r="C418" s="3" t="s">
        <v>137</v>
      </c>
      <c r="D418" s="3">
        <v>5</v>
      </c>
      <c r="E418" s="3">
        <v>7</v>
      </c>
      <c r="F418" s="3" t="s">
        <v>21</v>
      </c>
      <c r="G418" t="s">
        <v>97</v>
      </c>
      <c r="H418" s="3" t="s">
        <v>100</v>
      </c>
      <c r="I418" s="3" t="s">
        <v>23</v>
      </c>
      <c r="J418" s="3"/>
      <c r="K418" s="3">
        <v>100</v>
      </c>
      <c r="L418" s="3" t="s">
        <v>179</v>
      </c>
      <c r="M418" s="3"/>
      <c r="N418" s="3">
        <v>-8508.6859999999997</v>
      </c>
      <c r="O418" s="3">
        <v>1686.1610000000001</v>
      </c>
      <c r="P418" s="3">
        <v>26.104299000000001</v>
      </c>
      <c r="Q418" s="3"/>
    </row>
    <row r="419" spans="1:17" x14ac:dyDescent="0.2">
      <c r="A419" t="s">
        <v>33</v>
      </c>
      <c r="B419" t="s">
        <v>34</v>
      </c>
      <c r="C419" t="s">
        <v>35</v>
      </c>
      <c r="D419">
        <v>1</v>
      </c>
      <c r="E419" s="3">
        <v>7</v>
      </c>
      <c r="F419" s="3" t="s">
        <v>21</v>
      </c>
      <c r="G419" t="s">
        <v>97</v>
      </c>
      <c r="H419" s="3" t="s">
        <v>100</v>
      </c>
      <c r="I419" s="3" t="s">
        <v>23</v>
      </c>
      <c r="J419" s="3"/>
      <c r="K419" s="3">
        <v>200</v>
      </c>
      <c r="L419" s="3" t="s">
        <v>195</v>
      </c>
      <c r="M419" s="3"/>
      <c r="N419" s="3">
        <v>72221</v>
      </c>
      <c r="O419" s="3">
        <v>-10537</v>
      </c>
      <c r="P419" s="3">
        <v>15.090026</v>
      </c>
      <c r="Q419" s="3"/>
    </row>
    <row r="420" spans="1:17" x14ac:dyDescent="0.2">
      <c r="A420" t="s">
        <v>33</v>
      </c>
      <c r="B420" t="s">
        <v>34</v>
      </c>
      <c r="C420" t="s">
        <v>35</v>
      </c>
      <c r="D420">
        <v>14</v>
      </c>
      <c r="E420">
        <v>7</v>
      </c>
      <c r="F420" t="s">
        <v>21</v>
      </c>
      <c r="G420" t="s">
        <v>97</v>
      </c>
      <c r="H420" s="3" t="s">
        <v>100</v>
      </c>
      <c r="I420" s="3" t="s">
        <v>23</v>
      </c>
      <c r="J420" s="3"/>
      <c r="K420" s="3">
        <v>200</v>
      </c>
      <c r="L420" t="s">
        <v>195</v>
      </c>
      <c r="N420">
        <v>-72282</v>
      </c>
      <c r="O420">
        <v>-1979</v>
      </c>
      <c r="P420">
        <v>30.419978</v>
      </c>
    </row>
    <row r="421" spans="1:17" s="5" customFormat="1" x14ac:dyDescent="0.2">
      <c r="A421" t="s">
        <v>33</v>
      </c>
      <c r="B421" t="s">
        <v>34</v>
      </c>
      <c r="C421" t="s">
        <v>35</v>
      </c>
      <c r="D421">
        <v>20</v>
      </c>
      <c r="E421">
        <v>13</v>
      </c>
      <c r="F421" t="s">
        <v>21</v>
      </c>
      <c r="G421" t="s">
        <v>97</v>
      </c>
      <c r="H421" s="3" t="s">
        <v>100</v>
      </c>
      <c r="I421" s="3" t="s">
        <v>23</v>
      </c>
      <c r="J421" s="3"/>
      <c r="K421" s="3">
        <v>200</v>
      </c>
      <c r="L421" t="s">
        <v>195</v>
      </c>
      <c r="M421" s="3"/>
      <c r="N421">
        <v>-24278</v>
      </c>
      <c r="O421">
        <v>11064</v>
      </c>
      <c r="P421">
        <v>51.366329999999998</v>
      </c>
      <c r="Q421"/>
    </row>
    <row r="422" spans="1:17" s="5" customFormat="1" x14ac:dyDescent="0.2">
      <c r="A422" t="s">
        <v>33</v>
      </c>
      <c r="B422" t="s">
        <v>34</v>
      </c>
      <c r="C422" t="s">
        <v>35</v>
      </c>
      <c r="D422">
        <v>20</v>
      </c>
      <c r="E422">
        <v>23</v>
      </c>
      <c r="F422" t="s">
        <v>21</v>
      </c>
      <c r="G422" t="s">
        <v>97</v>
      </c>
      <c r="H422" s="3" t="s">
        <v>100</v>
      </c>
      <c r="I422" s="3" t="s">
        <v>23</v>
      </c>
      <c r="J422" s="3"/>
      <c r="K422" s="3">
        <v>200</v>
      </c>
      <c r="L422" t="s">
        <v>196</v>
      </c>
      <c r="M422" s="3"/>
      <c r="N422">
        <v>-24307</v>
      </c>
      <c r="O422">
        <v>9595</v>
      </c>
      <c r="P422">
        <v>42.015569999999997</v>
      </c>
      <c r="Q422"/>
    </row>
    <row r="423" spans="1:17" s="5" customFormat="1" x14ac:dyDescent="0.2">
      <c r="A423" t="s">
        <v>33</v>
      </c>
      <c r="B423" t="s">
        <v>34</v>
      </c>
      <c r="C423" t="s">
        <v>35</v>
      </c>
      <c r="D423">
        <v>20</v>
      </c>
      <c r="E423">
        <v>7</v>
      </c>
      <c r="F423" t="s">
        <v>21</v>
      </c>
      <c r="G423" s="3" t="s">
        <v>97</v>
      </c>
      <c r="H423" s="3" t="s">
        <v>98</v>
      </c>
      <c r="I423" s="3"/>
      <c r="J423" s="3"/>
      <c r="K423" s="3"/>
      <c r="L423" t="s">
        <v>183</v>
      </c>
      <c r="M423" s="3"/>
      <c r="N423">
        <v>-24291</v>
      </c>
      <c r="O423">
        <v>11684</v>
      </c>
      <c r="P423">
        <v>26.472424</v>
      </c>
      <c r="Q423"/>
    </row>
    <row r="424" spans="1:17" s="5" customFormat="1" x14ac:dyDescent="0.2">
      <c r="A424" t="s">
        <v>33</v>
      </c>
      <c r="B424" t="s">
        <v>34</v>
      </c>
      <c r="C424" t="s">
        <v>35</v>
      </c>
      <c r="D424">
        <v>26</v>
      </c>
      <c r="E424" s="3">
        <v>7</v>
      </c>
      <c r="F424" s="3" t="s">
        <v>21</v>
      </c>
      <c r="G424" t="s">
        <v>97</v>
      </c>
      <c r="H424" s="3" t="s">
        <v>100</v>
      </c>
      <c r="I424" s="3" t="s">
        <v>23</v>
      </c>
      <c r="J424" s="3"/>
      <c r="K424" s="3">
        <v>200</v>
      </c>
      <c r="L424" s="3" t="s">
        <v>195</v>
      </c>
      <c r="M424" s="3"/>
      <c r="N424" s="3">
        <v>-78490</v>
      </c>
      <c r="O424" s="3">
        <v>8162</v>
      </c>
      <c r="P424" s="3">
        <v>31.927575999999998</v>
      </c>
      <c r="Q424" s="3"/>
    </row>
    <row r="425" spans="1:17" s="5" customFormat="1" x14ac:dyDescent="0.2">
      <c r="A425" t="s">
        <v>33</v>
      </c>
      <c r="B425" t="s">
        <v>34</v>
      </c>
      <c r="C425" t="s">
        <v>35</v>
      </c>
      <c r="D425">
        <v>26</v>
      </c>
      <c r="E425" s="3">
        <v>21</v>
      </c>
      <c r="F425" s="3" t="s">
        <v>21</v>
      </c>
      <c r="G425" t="s">
        <v>97</v>
      </c>
      <c r="H425" s="3" t="s">
        <v>100</v>
      </c>
      <c r="I425" s="3" t="s">
        <v>23</v>
      </c>
      <c r="J425" s="3"/>
      <c r="K425" s="3">
        <v>200</v>
      </c>
      <c r="L425" s="3" t="s">
        <v>195</v>
      </c>
      <c r="M425" s="3" t="s">
        <v>197</v>
      </c>
      <c r="N425" s="3">
        <v>-77546</v>
      </c>
      <c r="O425" s="3">
        <v>2602</v>
      </c>
      <c r="P425" s="3">
        <v>19.609158999999998</v>
      </c>
      <c r="Q425" s="3"/>
    </row>
    <row r="426" spans="1:17" x14ac:dyDescent="0.2">
      <c r="A426" t="s">
        <v>33</v>
      </c>
      <c r="B426" t="s">
        <v>34</v>
      </c>
      <c r="C426" t="s">
        <v>35</v>
      </c>
      <c r="D426">
        <v>35</v>
      </c>
      <c r="E426">
        <v>7</v>
      </c>
      <c r="F426" t="s">
        <v>21</v>
      </c>
      <c r="G426" t="s">
        <v>97</v>
      </c>
      <c r="H426" s="3" t="s">
        <v>100</v>
      </c>
      <c r="I426" s="3" t="s">
        <v>23</v>
      </c>
      <c r="J426" s="3"/>
      <c r="K426" s="3">
        <v>200</v>
      </c>
      <c r="L426" t="s">
        <v>195</v>
      </c>
      <c r="M426" s="3"/>
      <c r="N426">
        <v>-80686</v>
      </c>
      <c r="O426">
        <v>8204</v>
      </c>
      <c r="P426">
        <v>33.150007000000002</v>
      </c>
    </row>
    <row r="427" spans="1:17" x14ac:dyDescent="0.2">
      <c r="A427" t="s">
        <v>33</v>
      </c>
      <c r="B427" t="s">
        <v>34</v>
      </c>
      <c r="C427" t="s">
        <v>35</v>
      </c>
      <c r="D427">
        <v>35</v>
      </c>
      <c r="E427">
        <v>20</v>
      </c>
      <c r="F427" t="s">
        <v>21</v>
      </c>
      <c r="G427" t="s">
        <v>97</v>
      </c>
      <c r="H427" s="3" t="s">
        <v>100</v>
      </c>
      <c r="I427" s="3" t="s">
        <v>23</v>
      </c>
      <c r="J427" s="3"/>
      <c r="K427" s="3">
        <v>200</v>
      </c>
      <c r="L427" t="s">
        <v>195</v>
      </c>
      <c r="M427" s="3"/>
      <c r="N427">
        <v>73277</v>
      </c>
      <c r="O427">
        <v>1194</v>
      </c>
      <c r="P427">
        <v>47.310048000000002</v>
      </c>
    </row>
    <row r="428" spans="1:17" x14ac:dyDescent="0.2">
      <c r="A428" t="s">
        <v>33</v>
      </c>
      <c r="B428" t="s">
        <v>34</v>
      </c>
      <c r="C428" t="s">
        <v>35</v>
      </c>
      <c r="D428">
        <v>40</v>
      </c>
      <c r="E428">
        <v>14</v>
      </c>
      <c r="F428" t="s">
        <v>21</v>
      </c>
      <c r="G428" t="s">
        <v>97</v>
      </c>
      <c r="H428" s="3" t="s">
        <v>100</v>
      </c>
      <c r="I428" s="3" t="s">
        <v>23</v>
      </c>
      <c r="J428" s="3"/>
      <c r="K428" s="3">
        <v>200</v>
      </c>
      <c r="L428" t="s">
        <v>195</v>
      </c>
      <c r="M428" s="3" t="s">
        <v>198</v>
      </c>
      <c r="N428">
        <v>77403</v>
      </c>
      <c r="O428">
        <v>3326</v>
      </c>
      <c r="P428">
        <v>34.929696</v>
      </c>
    </row>
    <row r="429" spans="1:17" x14ac:dyDescent="0.2">
      <c r="A429" t="s">
        <v>33</v>
      </c>
      <c r="B429" t="s">
        <v>34</v>
      </c>
      <c r="C429" t="s">
        <v>35</v>
      </c>
      <c r="D429">
        <v>54</v>
      </c>
      <c r="E429" s="3">
        <v>12</v>
      </c>
      <c r="F429" s="3" t="s">
        <v>21</v>
      </c>
      <c r="G429" t="s">
        <v>97</v>
      </c>
      <c r="H429" s="3" t="s">
        <v>100</v>
      </c>
      <c r="I429" s="3" t="s">
        <v>23</v>
      </c>
      <c r="J429" s="3"/>
      <c r="K429" s="3">
        <v>200</v>
      </c>
      <c r="L429" s="3" t="s">
        <v>195</v>
      </c>
      <c r="M429" s="3"/>
      <c r="N429" s="3">
        <v>-82554</v>
      </c>
      <c r="O429" s="3">
        <v>5648</v>
      </c>
      <c r="P429" s="3">
        <v>37.060459999999999</v>
      </c>
      <c r="Q429" s="3"/>
    </row>
    <row r="430" spans="1:17" x14ac:dyDescent="0.2">
      <c r="A430" s="3" t="s">
        <v>17</v>
      </c>
      <c r="B430" s="3" t="s">
        <v>18</v>
      </c>
      <c r="C430" s="3" t="s">
        <v>19</v>
      </c>
      <c r="D430" s="3" t="s">
        <v>50</v>
      </c>
      <c r="E430" s="3">
        <v>106</v>
      </c>
      <c r="F430" s="3" t="s">
        <v>21</v>
      </c>
      <c r="G430" t="s">
        <v>97</v>
      </c>
      <c r="H430" s="5"/>
      <c r="I430" s="3" t="s">
        <v>42</v>
      </c>
      <c r="L430" s="3" t="s">
        <v>199</v>
      </c>
      <c r="M430" s="3"/>
      <c r="N430" s="3">
        <v>19182</v>
      </c>
      <c r="O430" s="3">
        <v>-8605</v>
      </c>
      <c r="P430" s="3">
        <v>53.443891000000001</v>
      </c>
      <c r="Q430" s="3"/>
    </row>
    <row r="431" spans="1:17" x14ac:dyDescent="0.2">
      <c r="A431" s="3" t="s">
        <v>17</v>
      </c>
      <c r="B431" s="3" t="s">
        <v>18</v>
      </c>
      <c r="C431" s="3" t="s">
        <v>19</v>
      </c>
      <c r="D431" s="3" t="s">
        <v>50</v>
      </c>
      <c r="E431" s="3">
        <v>107</v>
      </c>
      <c r="F431" s="3" t="s">
        <v>21</v>
      </c>
      <c r="G431" t="s">
        <v>97</v>
      </c>
      <c r="H431" s="5"/>
      <c r="I431" s="3" t="s">
        <v>23</v>
      </c>
      <c r="L431" s="3" t="s">
        <v>200</v>
      </c>
      <c r="M431" s="3"/>
      <c r="N431" s="3">
        <v>19185</v>
      </c>
      <c r="O431" s="3">
        <v>-8641</v>
      </c>
      <c r="P431" s="3">
        <v>8.8860150000000004</v>
      </c>
      <c r="Q431" s="3"/>
    </row>
    <row r="432" spans="1:17" x14ac:dyDescent="0.2">
      <c r="A432" s="3" t="s">
        <v>17</v>
      </c>
      <c r="B432" s="3" t="s">
        <v>18</v>
      </c>
      <c r="C432" s="3" t="s">
        <v>19</v>
      </c>
      <c r="D432" s="3" t="s">
        <v>50</v>
      </c>
      <c r="E432" s="3">
        <v>111</v>
      </c>
      <c r="F432" s="3" t="s">
        <v>21</v>
      </c>
      <c r="G432" t="s">
        <v>97</v>
      </c>
      <c r="H432" s="5"/>
      <c r="I432" s="3" t="s">
        <v>42</v>
      </c>
      <c r="L432" s="3" t="s">
        <v>201</v>
      </c>
      <c r="M432" s="3"/>
      <c r="N432" s="3">
        <v>15137</v>
      </c>
      <c r="O432" s="3">
        <v>965</v>
      </c>
      <c r="P432" s="3">
        <v>89.607484999999997</v>
      </c>
      <c r="Q432" s="3"/>
    </row>
    <row r="433" spans="1:17" x14ac:dyDescent="0.2">
      <c r="A433" t="s">
        <v>33</v>
      </c>
      <c r="B433" t="s">
        <v>34</v>
      </c>
      <c r="C433" t="s">
        <v>35</v>
      </c>
      <c r="D433">
        <v>35</v>
      </c>
      <c r="E433">
        <v>3</v>
      </c>
      <c r="F433" t="s">
        <v>21</v>
      </c>
      <c r="G433" s="3" t="s">
        <v>97</v>
      </c>
      <c r="H433" s="3" t="s">
        <v>98</v>
      </c>
      <c r="I433" s="3"/>
      <c r="J433" s="3"/>
      <c r="K433" s="3"/>
      <c r="L433" t="s">
        <v>183</v>
      </c>
      <c r="M433" s="3"/>
      <c r="N433">
        <v>-80596</v>
      </c>
      <c r="O433">
        <v>8869</v>
      </c>
      <c r="P433">
        <v>33.592331000000001</v>
      </c>
    </row>
    <row r="434" spans="1:17" x14ac:dyDescent="0.2">
      <c r="A434" s="3" t="s">
        <v>17</v>
      </c>
      <c r="B434" s="3" t="s">
        <v>18</v>
      </c>
      <c r="C434" s="3" t="s">
        <v>19</v>
      </c>
      <c r="D434" s="3" t="s">
        <v>50</v>
      </c>
      <c r="E434" s="3">
        <v>19</v>
      </c>
      <c r="F434" s="3" t="s">
        <v>21</v>
      </c>
      <c r="G434" t="s">
        <v>97</v>
      </c>
      <c r="H434" s="3" t="s">
        <v>100</v>
      </c>
      <c r="I434" s="3" t="s">
        <v>23</v>
      </c>
      <c r="J434" s="3"/>
      <c r="K434" s="3">
        <v>200</v>
      </c>
      <c r="L434" s="3" t="s">
        <v>195</v>
      </c>
      <c r="M434" s="3"/>
      <c r="N434" s="3">
        <v>-59095</v>
      </c>
      <c r="O434" s="3">
        <v>1860</v>
      </c>
      <c r="P434" s="3">
        <v>32.853287000000002</v>
      </c>
      <c r="Q434" s="3"/>
    </row>
    <row r="435" spans="1:17" x14ac:dyDescent="0.2">
      <c r="A435" s="3" t="s">
        <v>17</v>
      </c>
      <c r="B435" s="3" t="s">
        <v>18</v>
      </c>
      <c r="C435" s="3" t="s">
        <v>19</v>
      </c>
      <c r="D435" s="3" t="s">
        <v>50</v>
      </c>
      <c r="E435" s="3">
        <v>41</v>
      </c>
      <c r="F435" s="3" t="s">
        <v>21</v>
      </c>
      <c r="G435" t="s">
        <v>97</v>
      </c>
      <c r="H435" s="3" t="s">
        <v>100</v>
      </c>
      <c r="I435" s="3" t="s">
        <v>23</v>
      </c>
      <c r="J435" s="3"/>
      <c r="K435" s="3">
        <v>200</v>
      </c>
      <c r="L435" s="3" t="s">
        <v>195</v>
      </c>
      <c r="M435" s="3"/>
      <c r="N435" s="3">
        <v>-92931</v>
      </c>
      <c r="O435" s="3">
        <v>-6166</v>
      </c>
      <c r="P435" s="3">
        <v>38.241793000000001</v>
      </c>
      <c r="Q435" s="3"/>
    </row>
    <row r="436" spans="1:17" x14ac:dyDescent="0.2">
      <c r="A436" s="3" t="s">
        <v>17</v>
      </c>
      <c r="B436" s="3" t="s">
        <v>18</v>
      </c>
      <c r="C436" s="3" t="s">
        <v>19</v>
      </c>
      <c r="D436" s="3" t="s">
        <v>50</v>
      </c>
      <c r="E436" s="3">
        <v>60</v>
      </c>
      <c r="F436" s="3" t="s">
        <v>21</v>
      </c>
      <c r="G436" t="s">
        <v>97</v>
      </c>
      <c r="H436" s="3" t="s">
        <v>100</v>
      </c>
      <c r="I436" s="3" t="s">
        <v>23</v>
      </c>
      <c r="J436" s="3"/>
      <c r="K436" s="3">
        <v>200</v>
      </c>
      <c r="L436" s="3" t="s">
        <v>195</v>
      </c>
      <c r="M436" s="3"/>
      <c r="N436" s="3">
        <v>-22852</v>
      </c>
      <c r="O436" s="3">
        <v>7802</v>
      </c>
      <c r="P436" s="3">
        <v>30.248889999999999</v>
      </c>
      <c r="Q436" s="3"/>
    </row>
    <row r="437" spans="1:17" x14ac:dyDescent="0.2">
      <c r="A437" s="3" t="s">
        <v>17</v>
      </c>
      <c r="B437" s="3" t="s">
        <v>18</v>
      </c>
      <c r="C437" s="3" t="s">
        <v>19</v>
      </c>
      <c r="D437" s="3" t="s">
        <v>50</v>
      </c>
      <c r="E437" s="3">
        <v>87</v>
      </c>
      <c r="F437" s="3" t="s">
        <v>21</v>
      </c>
      <c r="G437" t="s">
        <v>97</v>
      </c>
      <c r="H437" s="3" t="s">
        <v>100</v>
      </c>
      <c r="I437" s="3" t="s">
        <v>23</v>
      </c>
      <c r="J437" s="3"/>
      <c r="K437" s="3">
        <v>200</v>
      </c>
      <c r="L437" s="3" t="s">
        <v>195</v>
      </c>
      <c r="M437" s="3" t="s">
        <v>202</v>
      </c>
      <c r="N437" s="3">
        <v>19644</v>
      </c>
      <c r="O437" s="3">
        <v>-9100</v>
      </c>
      <c r="P437" s="3">
        <v>30.942364999999999</v>
      </c>
      <c r="Q437" s="3"/>
    </row>
    <row r="438" spans="1:17" x14ac:dyDescent="0.2">
      <c r="A438" s="3" t="s">
        <v>17</v>
      </c>
      <c r="B438" s="3" t="s">
        <v>18</v>
      </c>
      <c r="C438" s="3" t="s">
        <v>19</v>
      </c>
      <c r="D438" s="3" t="s">
        <v>50</v>
      </c>
      <c r="E438" s="3">
        <v>117</v>
      </c>
      <c r="F438" s="3" t="s">
        <v>21</v>
      </c>
      <c r="G438" t="s">
        <v>97</v>
      </c>
      <c r="H438" s="3" t="s">
        <v>100</v>
      </c>
      <c r="I438" s="3" t="s">
        <v>23</v>
      </c>
      <c r="J438" s="3"/>
      <c r="K438" s="3">
        <v>200</v>
      </c>
      <c r="L438" s="3" t="s">
        <v>195</v>
      </c>
      <c r="M438" s="3"/>
      <c r="N438" s="3">
        <v>15393</v>
      </c>
      <c r="O438" s="3">
        <v>313</v>
      </c>
      <c r="P438" s="3">
        <v>37.035333000000001</v>
      </c>
      <c r="Q438" s="3"/>
    </row>
    <row r="439" spans="1:17" x14ac:dyDescent="0.2">
      <c r="A439" s="3" t="s">
        <v>17</v>
      </c>
      <c r="B439" s="3" t="s">
        <v>18</v>
      </c>
      <c r="C439" s="3" t="s">
        <v>19</v>
      </c>
      <c r="D439" s="3" t="s">
        <v>20</v>
      </c>
      <c r="E439" s="3">
        <v>16</v>
      </c>
      <c r="F439" s="3" t="s">
        <v>21</v>
      </c>
      <c r="G439" t="s">
        <v>97</v>
      </c>
      <c r="H439" s="3" t="s">
        <v>100</v>
      </c>
      <c r="I439" s="3" t="s">
        <v>23</v>
      </c>
      <c r="J439" s="3"/>
      <c r="K439" s="3">
        <v>200</v>
      </c>
      <c r="L439" s="3" t="s">
        <v>195</v>
      </c>
      <c r="M439" s="3"/>
      <c r="N439" s="3">
        <v>54500</v>
      </c>
      <c r="O439" s="3">
        <v>7236</v>
      </c>
      <c r="P439" s="3">
        <v>33.500708000000003</v>
      </c>
      <c r="Q439" s="3"/>
    </row>
    <row r="440" spans="1:17" x14ac:dyDescent="0.2">
      <c r="A440" t="s">
        <v>33</v>
      </c>
      <c r="B440" t="s">
        <v>34</v>
      </c>
      <c r="C440" t="s">
        <v>35</v>
      </c>
      <c r="D440">
        <v>40</v>
      </c>
      <c r="E440">
        <v>7</v>
      </c>
      <c r="F440" t="s">
        <v>21</v>
      </c>
      <c r="G440" s="3" t="s">
        <v>97</v>
      </c>
      <c r="H440" s="3" t="s">
        <v>98</v>
      </c>
      <c r="I440" s="3"/>
      <c r="J440" s="3"/>
      <c r="K440" s="3"/>
      <c r="L440" t="s">
        <v>203</v>
      </c>
      <c r="M440" s="3"/>
      <c r="N440">
        <v>77057</v>
      </c>
      <c r="O440">
        <v>3942</v>
      </c>
      <c r="P440">
        <v>45.666874</v>
      </c>
    </row>
    <row r="441" spans="1:17" x14ac:dyDescent="0.2">
      <c r="A441" s="3" t="s">
        <v>17</v>
      </c>
      <c r="B441" s="3" t="s">
        <v>18</v>
      </c>
      <c r="C441" s="3" t="s">
        <v>19</v>
      </c>
      <c r="D441" s="3">
        <v>6</v>
      </c>
      <c r="E441" s="3">
        <v>10</v>
      </c>
      <c r="F441" s="3" t="s">
        <v>21</v>
      </c>
      <c r="G441" t="s">
        <v>97</v>
      </c>
      <c r="H441" s="3" t="s">
        <v>100</v>
      </c>
      <c r="I441" s="3" t="s">
        <v>23</v>
      </c>
      <c r="J441" s="3"/>
      <c r="K441" s="3">
        <v>200</v>
      </c>
      <c r="L441" s="3" t="s">
        <v>195</v>
      </c>
      <c r="M441" s="3"/>
      <c r="N441" s="3">
        <v>-79914</v>
      </c>
      <c r="O441" s="3">
        <v>1109</v>
      </c>
      <c r="P441" s="3">
        <v>34.349397000000003</v>
      </c>
      <c r="Q441" s="3"/>
    </row>
    <row r="442" spans="1:17" x14ac:dyDescent="0.2">
      <c r="A442" s="3" t="s">
        <v>17</v>
      </c>
      <c r="B442" s="3" t="s">
        <v>18</v>
      </c>
      <c r="C442" s="3" t="s">
        <v>19</v>
      </c>
      <c r="D442" s="3">
        <v>1</v>
      </c>
      <c r="E442" s="3">
        <v>11</v>
      </c>
      <c r="F442" s="3" t="s">
        <v>21</v>
      </c>
      <c r="G442" t="s">
        <v>97</v>
      </c>
      <c r="H442" s="3" t="s">
        <v>100</v>
      </c>
      <c r="I442" s="3" t="s">
        <v>23</v>
      </c>
      <c r="J442" s="3"/>
      <c r="K442" s="3">
        <v>200</v>
      </c>
      <c r="L442" s="3" t="s">
        <v>195</v>
      </c>
      <c r="M442" s="3"/>
      <c r="N442" s="3">
        <v>-12098</v>
      </c>
      <c r="O442" s="3">
        <v>-5982</v>
      </c>
      <c r="P442" s="3">
        <v>37.529541999999999</v>
      </c>
      <c r="Q442" s="3"/>
    </row>
    <row r="443" spans="1:17" x14ac:dyDescent="0.2">
      <c r="A443" s="3" t="s">
        <v>17</v>
      </c>
      <c r="B443" s="3" t="s">
        <v>18</v>
      </c>
      <c r="C443" s="3" t="s">
        <v>19</v>
      </c>
      <c r="D443" s="3">
        <v>2</v>
      </c>
      <c r="E443" s="3">
        <v>22</v>
      </c>
      <c r="F443" s="3" t="s">
        <v>21</v>
      </c>
      <c r="G443" t="s">
        <v>97</v>
      </c>
      <c r="H443" s="3" t="s">
        <v>100</v>
      </c>
      <c r="I443" s="3" t="s">
        <v>23</v>
      </c>
      <c r="J443" s="3"/>
      <c r="K443" s="3">
        <v>200</v>
      </c>
      <c r="L443" s="3" t="s">
        <v>195</v>
      </c>
      <c r="M443" s="3"/>
      <c r="N443" s="3">
        <v>-38133</v>
      </c>
      <c r="O443" s="3">
        <v>-7253</v>
      </c>
      <c r="P443" s="3">
        <v>33.492351999999997</v>
      </c>
      <c r="Q443" s="3"/>
    </row>
    <row r="444" spans="1:17" x14ac:dyDescent="0.2">
      <c r="A444" s="3" t="s">
        <v>17</v>
      </c>
      <c r="B444" s="3" t="s">
        <v>18</v>
      </c>
      <c r="C444" s="3" t="s">
        <v>19</v>
      </c>
      <c r="D444" s="3">
        <v>2</v>
      </c>
      <c r="E444" s="3">
        <v>46</v>
      </c>
      <c r="F444" s="3" t="s">
        <v>21</v>
      </c>
      <c r="G444" t="s">
        <v>97</v>
      </c>
      <c r="H444" s="3" t="s">
        <v>100</v>
      </c>
      <c r="I444" s="3" t="s">
        <v>23</v>
      </c>
      <c r="J444" s="3"/>
      <c r="K444" s="3">
        <v>200</v>
      </c>
      <c r="L444" s="3" t="s">
        <v>195</v>
      </c>
      <c r="M444" s="3"/>
      <c r="N444" s="3">
        <v>40028</v>
      </c>
      <c r="O444" s="3">
        <v>1108</v>
      </c>
      <c r="P444" s="3">
        <v>29.500606000000001</v>
      </c>
      <c r="Q444" s="3"/>
    </row>
    <row r="445" spans="1:17" x14ac:dyDescent="0.2">
      <c r="A445" s="3" t="s">
        <v>17</v>
      </c>
      <c r="B445" s="3" t="s">
        <v>18</v>
      </c>
      <c r="C445" s="3" t="s">
        <v>19</v>
      </c>
      <c r="D445" s="3">
        <v>8</v>
      </c>
      <c r="E445" s="3">
        <v>6</v>
      </c>
      <c r="F445" s="3" t="s">
        <v>21</v>
      </c>
      <c r="G445" t="s">
        <v>97</v>
      </c>
      <c r="H445" s="3" t="s">
        <v>100</v>
      </c>
      <c r="I445" s="3" t="s">
        <v>23</v>
      </c>
      <c r="J445" s="3"/>
      <c r="K445" s="3">
        <v>200</v>
      </c>
      <c r="L445" s="3" t="s">
        <v>195</v>
      </c>
      <c r="M445" s="3"/>
      <c r="N445" s="3">
        <v>18769.324000000001</v>
      </c>
      <c r="O445" s="3">
        <v>-264.72399999999999</v>
      </c>
      <c r="P445" s="3">
        <v>33.019289000000001</v>
      </c>
      <c r="Q445" s="3"/>
    </row>
    <row r="446" spans="1:17" x14ac:dyDescent="0.2">
      <c r="A446" s="3" t="s">
        <v>17</v>
      </c>
      <c r="B446" s="3" t="s">
        <v>18</v>
      </c>
      <c r="C446" s="3" t="s">
        <v>19</v>
      </c>
      <c r="D446" s="3">
        <v>9</v>
      </c>
      <c r="E446" s="3">
        <v>6</v>
      </c>
      <c r="F446" s="3" t="s">
        <v>21</v>
      </c>
      <c r="G446" t="s">
        <v>97</v>
      </c>
      <c r="H446" s="3" t="s">
        <v>100</v>
      </c>
      <c r="I446" s="3" t="s">
        <v>23</v>
      </c>
      <c r="J446" s="3"/>
      <c r="K446" s="3">
        <v>200</v>
      </c>
      <c r="L446" s="3" t="s">
        <v>195</v>
      </c>
      <c r="M446" s="3"/>
      <c r="N446" s="3">
        <v>31244.675999999999</v>
      </c>
      <c r="O446" s="3">
        <v>397.46199999999999</v>
      </c>
      <c r="P446" s="3">
        <v>32.491480000000003</v>
      </c>
      <c r="Q446" s="3"/>
    </row>
    <row r="447" spans="1:17" x14ac:dyDescent="0.2">
      <c r="A447" s="3" t="s">
        <v>17</v>
      </c>
      <c r="B447" s="3" t="s">
        <v>18</v>
      </c>
      <c r="C447" s="3" t="s">
        <v>19</v>
      </c>
      <c r="D447" s="3" t="s">
        <v>50</v>
      </c>
      <c r="E447" s="3">
        <v>127</v>
      </c>
      <c r="F447" s="3" t="s">
        <v>21</v>
      </c>
      <c r="G447" t="s">
        <v>97</v>
      </c>
      <c r="H447" s="5"/>
      <c r="I447" s="3" t="s">
        <v>23</v>
      </c>
      <c r="L447" s="3" t="s">
        <v>204</v>
      </c>
      <c r="M447" s="3"/>
      <c r="N447" s="3">
        <v>15097</v>
      </c>
      <c r="O447" s="3">
        <v>926</v>
      </c>
      <c r="P447" s="3">
        <v>20.197686999999998</v>
      </c>
      <c r="Q447" s="3"/>
    </row>
    <row r="448" spans="1:17" x14ac:dyDescent="0.2">
      <c r="A448" s="3" t="s">
        <v>17</v>
      </c>
      <c r="B448" s="3" t="s">
        <v>18</v>
      </c>
      <c r="C448" s="3" t="s">
        <v>19</v>
      </c>
      <c r="D448" s="3">
        <v>10</v>
      </c>
      <c r="E448" s="3">
        <v>6</v>
      </c>
      <c r="F448" s="3" t="s">
        <v>21</v>
      </c>
      <c r="G448" t="s">
        <v>97</v>
      </c>
      <c r="H448" s="3" t="s">
        <v>100</v>
      </c>
      <c r="I448" s="3" t="s">
        <v>23</v>
      </c>
      <c r="J448" s="3"/>
      <c r="K448" s="3">
        <v>200</v>
      </c>
      <c r="L448" s="3" t="s">
        <v>195</v>
      </c>
      <c r="M448" s="3"/>
      <c r="N448" s="3">
        <v>-8590.8960000000006</v>
      </c>
      <c r="O448" s="3">
        <v>-305.87200000000001</v>
      </c>
      <c r="P448" s="3">
        <v>35.683208999999998</v>
      </c>
      <c r="Q448" s="3"/>
    </row>
    <row r="449" spans="1:17" x14ac:dyDescent="0.2">
      <c r="A449" s="3" t="s">
        <v>17</v>
      </c>
      <c r="B449" s="3" t="s">
        <v>136</v>
      </c>
      <c r="C449" s="3" t="s">
        <v>148</v>
      </c>
      <c r="D449" s="3">
        <v>3</v>
      </c>
      <c r="E449" s="3">
        <v>3</v>
      </c>
      <c r="F449" s="3" t="s">
        <v>21</v>
      </c>
      <c r="G449" t="s">
        <v>97</v>
      </c>
      <c r="H449" s="3" t="s">
        <v>100</v>
      </c>
      <c r="I449" s="3" t="s">
        <v>23</v>
      </c>
      <c r="J449" s="3"/>
      <c r="K449" s="3">
        <v>200</v>
      </c>
      <c r="L449" s="3" t="s">
        <v>195</v>
      </c>
      <c r="M449" s="3"/>
      <c r="N449" s="3">
        <v>2029.0709999999999</v>
      </c>
      <c r="O449" s="3">
        <v>4598.9309999999996</v>
      </c>
      <c r="P449" s="3">
        <v>18.056329999999999</v>
      </c>
      <c r="Q449" s="3"/>
    </row>
    <row r="450" spans="1:17" x14ac:dyDescent="0.2">
      <c r="A450" s="3" t="s">
        <v>17</v>
      </c>
      <c r="B450" s="3" t="s">
        <v>136</v>
      </c>
      <c r="C450" s="3" t="s">
        <v>148</v>
      </c>
      <c r="D450" s="3">
        <v>6</v>
      </c>
      <c r="E450" s="3">
        <v>3</v>
      </c>
      <c r="F450" s="3" t="s">
        <v>21</v>
      </c>
      <c r="G450" t="s">
        <v>97</v>
      </c>
      <c r="H450" s="3" t="s">
        <v>100</v>
      </c>
      <c r="I450" s="3" t="s">
        <v>23</v>
      </c>
      <c r="J450" s="3"/>
      <c r="K450" s="3">
        <v>200</v>
      </c>
      <c r="L450" s="3" t="s">
        <v>195</v>
      </c>
      <c r="M450" s="3"/>
      <c r="N450" s="3">
        <v>-4377.7650000000003</v>
      </c>
      <c r="O450" s="3">
        <v>1148.23</v>
      </c>
      <c r="P450" s="3">
        <v>20.690214999999998</v>
      </c>
      <c r="Q450" s="3"/>
    </row>
    <row r="451" spans="1:17" x14ac:dyDescent="0.2">
      <c r="A451" s="3" t="s">
        <v>17</v>
      </c>
      <c r="B451" s="3" t="s">
        <v>136</v>
      </c>
      <c r="C451" s="3" t="s">
        <v>148</v>
      </c>
      <c r="D451" s="3">
        <v>7</v>
      </c>
      <c r="E451" s="3">
        <v>6</v>
      </c>
      <c r="F451" s="3" t="s">
        <v>21</v>
      </c>
      <c r="G451" t="s">
        <v>97</v>
      </c>
      <c r="H451" s="3" t="s">
        <v>100</v>
      </c>
      <c r="I451" s="3" t="s">
        <v>23</v>
      </c>
      <c r="J451" s="3"/>
      <c r="K451" s="3">
        <v>200</v>
      </c>
      <c r="L451" s="3" t="s">
        <v>195</v>
      </c>
      <c r="M451" s="3"/>
      <c r="N451" s="3">
        <v>6567.63</v>
      </c>
      <c r="O451" s="3">
        <v>-2083.9189999999999</v>
      </c>
      <c r="P451" s="3">
        <v>25.596212000000001</v>
      </c>
      <c r="Q451" s="3"/>
    </row>
    <row r="452" spans="1:17" x14ac:dyDescent="0.2">
      <c r="A452" s="3" t="s">
        <v>17</v>
      </c>
      <c r="B452" s="3" t="s">
        <v>136</v>
      </c>
      <c r="C452" s="3" t="s">
        <v>148</v>
      </c>
      <c r="D452" s="3">
        <v>8</v>
      </c>
      <c r="E452" s="3">
        <v>3</v>
      </c>
      <c r="F452" s="3" t="s">
        <v>21</v>
      </c>
      <c r="G452" t="s">
        <v>97</v>
      </c>
      <c r="H452" s="3" t="s">
        <v>100</v>
      </c>
      <c r="I452" s="3" t="s">
        <v>23</v>
      </c>
      <c r="J452" s="3"/>
      <c r="K452" s="3">
        <v>200</v>
      </c>
      <c r="L452" s="3" t="s">
        <v>195</v>
      </c>
      <c r="M452" s="3"/>
      <c r="N452" s="3">
        <v>6880.6530000000002</v>
      </c>
      <c r="O452" s="3">
        <v>-5079.6779999999999</v>
      </c>
      <c r="P452" s="3">
        <v>20.915869000000001</v>
      </c>
      <c r="Q452" s="3"/>
    </row>
    <row r="453" spans="1:17" s="5" customFormat="1" x14ac:dyDescent="0.2">
      <c r="A453" s="3" t="s">
        <v>17</v>
      </c>
      <c r="B453" s="3" t="s">
        <v>136</v>
      </c>
      <c r="C453" s="3" t="s">
        <v>148</v>
      </c>
      <c r="D453" s="3">
        <v>8</v>
      </c>
      <c r="E453" s="3">
        <v>12</v>
      </c>
      <c r="F453" s="3" t="s">
        <v>21</v>
      </c>
      <c r="G453" t="s">
        <v>97</v>
      </c>
      <c r="H453" s="3" t="s">
        <v>100</v>
      </c>
      <c r="I453" s="3" t="s">
        <v>23</v>
      </c>
      <c r="J453" s="3"/>
      <c r="K453" s="3">
        <v>200</v>
      </c>
      <c r="L453" s="3" t="s">
        <v>195</v>
      </c>
      <c r="M453" s="3"/>
      <c r="N453" s="3">
        <v>18960.759999999998</v>
      </c>
      <c r="O453" s="3">
        <v>1792.5</v>
      </c>
      <c r="P453" s="3">
        <v>22.488772999999998</v>
      </c>
      <c r="Q453" s="3"/>
    </row>
    <row r="454" spans="1:17" x14ac:dyDescent="0.2">
      <c r="A454" s="3" t="s">
        <v>17</v>
      </c>
      <c r="B454" s="3" t="s">
        <v>18</v>
      </c>
      <c r="C454" s="3" t="s">
        <v>19</v>
      </c>
      <c r="D454" s="3">
        <v>8</v>
      </c>
      <c r="E454" s="3">
        <v>1</v>
      </c>
      <c r="F454" s="3" t="s">
        <v>21</v>
      </c>
      <c r="G454" s="3" t="s">
        <v>97</v>
      </c>
      <c r="H454" s="3" t="s">
        <v>104</v>
      </c>
      <c r="I454" s="3" t="s">
        <v>23</v>
      </c>
      <c r="J454" s="3"/>
      <c r="L454" s="3" t="s">
        <v>205</v>
      </c>
      <c r="M454" s="3"/>
      <c r="N454" s="3">
        <v>18783.063999999998</v>
      </c>
      <c r="O454" s="3">
        <v>-409.96600000000001</v>
      </c>
      <c r="P454" s="3">
        <v>33.362265999999998</v>
      </c>
      <c r="Q454" s="3"/>
    </row>
    <row r="455" spans="1:17" x14ac:dyDescent="0.2">
      <c r="A455" s="3" t="s">
        <v>17</v>
      </c>
      <c r="B455" s="3" t="s">
        <v>136</v>
      </c>
      <c r="C455" s="3" t="s">
        <v>148</v>
      </c>
      <c r="D455" s="3">
        <v>9</v>
      </c>
      <c r="E455" s="3">
        <v>3</v>
      </c>
      <c r="F455" s="3" t="s">
        <v>21</v>
      </c>
      <c r="G455" t="s">
        <v>97</v>
      </c>
      <c r="H455" s="3" t="s">
        <v>100</v>
      </c>
      <c r="I455" s="3" t="s">
        <v>23</v>
      </c>
      <c r="J455" s="3"/>
      <c r="K455" s="3">
        <v>200</v>
      </c>
      <c r="L455" s="3" t="s">
        <v>195</v>
      </c>
      <c r="M455" s="3"/>
      <c r="N455" s="3">
        <v>31441.694</v>
      </c>
      <c r="O455" s="3">
        <v>-5160.6989999999996</v>
      </c>
      <c r="P455" s="3">
        <v>22.021294999999999</v>
      </c>
      <c r="Q455" s="3"/>
    </row>
    <row r="456" spans="1:17" x14ac:dyDescent="0.2">
      <c r="A456" s="3" t="s">
        <v>17</v>
      </c>
      <c r="B456" s="3" t="s">
        <v>136</v>
      </c>
      <c r="C456" s="3" t="s">
        <v>148</v>
      </c>
      <c r="D456" s="3">
        <v>28</v>
      </c>
      <c r="E456" s="3">
        <v>6</v>
      </c>
      <c r="F456" s="3" t="s">
        <v>21</v>
      </c>
      <c r="G456" t="s">
        <v>97</v>
      </c>
      <c r="H456" s="3" t="s">
        <v>100</v>
      </c>
      <c r="I456" s="3" t="s">
        <v>23</v>
      </c>
      <c r="J456" s="3"/>
      <c r="K456" s="3">
        <v>200</v>
      </c>
      <c r="L456" s="3" t="s">
        <v>195</v>
      </c>
      <c r="M456" s="3"/>
      <c r="N456" s="3">
        <v>2659.3449999999998</v>
      </c>
      <c r="O456" s="3">
        <v>-1962.192</v>
      </c>
      <c r="P456" s="3">
        <v>17.55649</v>
      </c>
      <c r="Q456" s="3"/>
    </row>
    <row r="457" spans="1:17" x14ac:dyDescent="0.2">
      <c r="A457" s="3" t="s">
        <v>17</v>
      </c>
      <c r="B457" s="3" t="s">
        <v>136</v>
      </c>
      <c r="C457" s="3" t="s">
        <v>148</v>
      </c>
      <c r="D457" s="3">
        <v>28</v>
      </c>
      <c r="E457" s="3">
        <v>16</v>
      </c>
      <c r="F457" s="3" t="s">
        <v>21</v>
      </c>
      <c r="G457" t="s">
        <v>97</v>
      </c>
      <c r="H457" s="3" t="s">
        <v>100</v>
      </c>
      <c r="I457" s="3" t="s">
        <v>23</v>
      </c>
      <c r="J457" s="3"/>
      <c r="K457" s="3">
        <v>200</v>
      </c>
      <c r="L457" s="3" t="s">
        <v>195</v>
      </c>
      <c r="M457" s="3"/>
      <c r="N457" s="3">
        <v>32194.16</v>
      </c>
      <c r="O457" s="3">
        <v>-1933.11</v>
      </c>
      <c r="P457" s="3">
        <v>16.965976000000001</v>
      </c>
      <c r="Q457" s="3"/>
    </row>
    <row r="458" spans="1:17" x14ac:dyDescent="0.2">
      <c r="A458" s="3" t="s">
        <v>17</v>
      </c>
      <c r="B458" s="3" t="s">
        <v>136</v>
      </c>
      <c r="C458" s="3" t="s">
        <v>148</v>
      </c>
      <c r="D458" s="3">
        <v>32</v>
      </c>
      <c r="E458" s="3">
        <v>8</v>
      </c>
      <c r="F458" s="3" t="s">
        <v>21</v>
      </c>
      <c r="G458" t="s">
        <v>97</v>
      </c>
      <c r="H458" s="3" t="s">
        <v>100</v>
      </c>
      <c r="I458" s="3" t="s">
        <v>23</v>
      </c>
      <c r="J458" s="3"/>
      <c r="K458" s="3">
        <v>200</v>
      </c>
      <c r="L458" s="3" t="s">
        <v>195</v>
      </c>
      <c r="M458" s="3"/>
      <c r="N458" s="3">
        <v>29574.266</v>
      </c>
      <c r="O458" s="3">
        <v>4773.4530000000004</v>
      </c>
      <c r="P458" s="3">
        <v>18.587888</v>
      </c>
      <c r="Q458" s="3"/>
    </row>
    <row r="459" spans="1:17" x14ac:dyDescent="0.2">
      <c r="A459" s="3" t="s">
        <v>17</v>
      </c>
      <c r="B459" s="3" t="s">
        <v>136</v>
      </c>
      <c r="C459" s="3" t="s">
        <v>148</v>
      </c>
      <c r="D459" s="3">
        <v>34</v>
      </c>
      <c r="E459" s="3">
        <v>7</v>
      </c>
      <c r="F459" s="3" t="s">
        <v>21</v>
      </c>
      <c r="G459" t="s">
        <v>97</v>
      </c>
      <c r="H459" s="3" t="s">
        <v>100</v>
      </c>
      <c r="I459" s="3" t="s">
        <v>23</v>
      </c>
      <c r="J459" s="3"/>
      <c r="K459" s="3">
        <v>200</v>
      </c>
      <c r="L459" s="3" t="s">
        <v>195</v>
      </c>
      <c r="M459" s="3"/>
      <c r="N459" s="3">
        <v>-2178.33</v>
      </c>
      <c r="O459" s="3">
        <v>1658.0550000000001</v>
      </c>
      <c r="P459" s="3">
        <v>20.452338999999998</v>
      </c>
      <c r="Q459" s="3"/>
    </row>
    <row r="460" spans="1:17" x14ac:dyDescent="0.2">
      <c r="A460" s="3" t="s">
        <v>17</v>
      </c>
      <c r="B460" s="3" t="s">
        <v>136</v>
      </c>
      <c r="C460" s="3" t="s">
        <v>148</v>
      </c>
      <c r="D460" s="3">
        <v>35</v>
      </c>
      <c r="E460" s="3">
        <v>4</v>
      </c>
      <c r="F460" s="3" t="s">
        <v>21</v>
      </c>
      <c r="G460" t="s">
        <v>97</v>
      </c>
      <c r="H460" s="3" t="s">
        <v>100</v>
      </c>
      <c r="I460" s="3" t="s">
        <v>23</v>
      </c>
      <c r="J460" s="3"/>
      <c r="K460" s="3">
        <v>200</v>
      </c>
      <c r="L460" s="3" t="s">
        <v>195</v>
      </c>
      <c r="M460" s="3"/>
      <c r="N460" s="3">
        <v>6865.4920000000002</v>
      </c>
      <c r="O460" s="3">
        <v>4821.5810000000001</v>
      </c>
      <c r="P460" s="3">
        <v>19.548031000000002</v>
      </c>
      <c r="Q460" s="3"/>
    </row>
    <row r="461" spans="1:17" x14ac:dyDescent="0.2">
      <c r="A461" s="3" t="s">
        <v>17</v>
      </c>
      <c r="B461" s="3" t="s">
        <v>18</v>
      </c>
      <c r="C461" s="3" t="s">
        <v>19</v>
      </c>
      <c r="D461" s="3">
        <v>9</v>
      </c>
      <c r="E461" s="3">
        <v>1</v>
      </c>
      <c r="F461" s="3" t="s">
        <v>21</v>
      </c>
      <c r="G461" s="3" t="s">
        <v>97</v>
      </c>
      <c r="H461" s="3" t="s">
        <v>104</v>
      </c>
      <c r="I461" s="3" t="s">
        <v>23</v>
      </c>
      <c r="J461" s="3"/>
      <c r="L461" s="3" t="s">
        <v>205</v>
      </c>
      <c r="M461" s="3"/>
      <c r="N461" s="3">
        <v>31193.66</v>
      </c>
      <c r="O461" s="3">
        <v>529.45799999999997</v>
      </c>
      <c r="P461" s="3">
        <v>27.204094999999999</v>
      </c>
      <c r="Q461" s="3"/>
    </row>
    <row r="462" spans="1:17" x14ac:dyDescent="0.2">
      <c r="A462" s="3" t="s">
        <v>17</v>
      </c>
      <c r="B462" s="3" t="s">
        <v>18</v>
      </c>
      <c r="C462" s="3" t="s">
        <v>19</v>
      </c>
      <c r="D462" s="3">
        <v>7</v>
      </c>
      <c r="E462" s="3">
        <v>19</v>
      </c>
      <c r="F462" s="3" t="s">
        <v>21</v>
      </c>
      <c r="G462" s="3" t="s">
        <v>97</v>
      </c>
      <c r="H462" s="3" t="s">
        <v>104</v>
      </c>
      <c r="I462" s="3" t="s">
        <v>23</v>
      </c>
      <c r="J462" s="3"/>
      <c r="L462" s="3" t="s">
        <v>206</v>
      </c>
      <c r="M462" s="3"/>
      <c r="N462" s="3">
        <v>17474.419999999998</v>
      </c>
      <c r="O462" s="3">
        <v>-334.41899999999998</v>
      </c>
      <c r="P462" s="3">
        <v>41.767315000000004</v>
      </c>
      <c r="Q462" s="3"/>
    </row>
    <row r="463" spans="1:17" x14ac:dyDescent="0.2">
      <c r="A463" s="3" t="s">
        <v>17</v>
      </c>
      <c r="B463" s="3" t="s">
        <v>18</v>
      </c>
      <c r="C463" s="3" t="s">
        <v>19</v>
      </c>
      <c r="D463" s="3">
        <v>7</v>
      </c>
      <c r="E463" s="3">
        <v>22</v>
      </c>
      <c r="F463" s="3" t="s">
        <v>21</v>
      </c>
      <c r="G463" s="3" t="s">
        <v>97</v>
      </c>
      <c r="H463" s="3" t="s">
        <v>104</v>
      </c>
      <c r="I463" s="3" t="s">
        <v>23</v>
      </c>
      <c r="J463" s="3"/>
      <c r="L463" s="3" t="s">
        <v>207</v>
      </c>
      <c r="M463" s="3"/>
      <c r="N463" s="3">
        <v>29329.344000000001</v>
      </c>
      <c r="O463" s="3">
        <v>-1433.6790000000001</v>
      </c>
      <c r="P463" s="3">
        <v>37.766128999999999</v>
      </c>
      <c r="Q463" s="3"/>
    </row>
    <row r="464" spans="1:17" x14ac:dyDescent="0.2">
      <c r="A464" s="3" t="s">
        <v>17</v>
      </c>
      <c r="B464" s="3" t="s">
        <v>136</v>
      </c>
      <c r="C464" s="3" t="s">
        <v>148</v>
      </c>
      <c r="D464" s="3">
        <v>37</v>
      </c>
      <c r="E464" s="3">
        <v>4</v>
      </c>
      <c r="F464" s="3" t="s">
        <v>21</v>
      </c>
      <c r="G464" s="3" t="s">
        <v>97</v>
      </c>
      <c r="H464" s="3" t="s">
        <v>100</v>
      </c>
      <c r="I464" s="3" t="s">
        <v>23</v>
      </c>
      <c r="J464" s="3"/>
      <c r="K464" s="3">
        <v>200</v>
      </c>
      <c r="L464" s="3" t="s">
        <v>195</v>
      </c>
      <c r="M464" s="3"/>
      <c r="N464" s="3">
        <v>6549.3969999999999</v>
      </c>
      <c r="O464" s="3">
        <v>2381.7359999999999</v>
      </c>
      <c r="P464" s="3">
        <v>20.376812999999999</v>
      </c>
      <c r="Q464" s="3"/>
    </row>
    <row r="465" spans="1:17" x14ac:dyDescent="0.2">
      <c r="A465" s="3" t="s">
        <v>17</v>
      </c>
      <c r="B465" s="3" t="s">
        <v>136</v>
      </c>
      <c r="C465" s="3" t="s">
        <v>148</v>
      </c>
      <c r="D465" s="3">
        <v>13</v>
      </c>
      <c r="E465" s="3">
        <v>4</v>
      </c>
      <c r="F465" s="3" t="s">
        <v>21</v>
      </c>
      <c r="G465" s="3" t="s">
        <v>97</v>
      </c>
      <c r="H465" s="3" t="s">
        <v>100</v>
      </c>
      <c r="I465" s="3" t="s">
        <v>23</v>
      </c>
      <c r="J465" s="3"/>
      <c r="K465" s="3">
        <v>200</v>
      </c>
      <c r="L465" s="3" t="s">
        <v>195</v>
      </c>
      <c r="M465" s="3"/>
      <c r="N465" s="3">
        <v>-10891.056</v>
      </c>
      <c r="O465" s="3">
        <v>-6607.3760000000002</v>
      </c>
      <c r="P465" s="3">
        <v>28.860144999999999</v>
      </c>
      <c r="Q465" s="3"/>
    </row>
    <row r="466" spans="1:17" x14ac:dyDescent="0.2">
      <c r="A466" s="3" t="s">
        <v>17</v>
      </c>
      <c r="B466" s="3" t="s">
        <v>136</v>
      </c>
      <c r="C466" s="3" t="s">
        <v>137</v>
      </c>
      <c r="D466" s="3">
        <v>5</v>
      </c>
      <c r="E466" s="3">
        <v>10</v>
      </c>
      <c r="F466" s="3" t="s">
        <v>21</v>
      </c>
      <c r="G466" s="3" t="s">
        <v>97</v>
      </c>
      <c r="H466" s="3" t="s">
        <v>100</v>
      </c>
      <c r="I466" s="3" t="s">
        <v>23</v>
      </c>
      <c r="J466" s="3"/>
      <c r="K466" s="3">
        <v>200</v>
      </c>
      <c r="L466" s="3" t="s">
        <v>195</v>
      </c>
      <c r="M466" s="3"/>
      <c r="N466" s="3">
        <v>-8564.8940000000002</v>
      </c>
      <c r="O466" s="3">
        <v>1771.165</v>
      </c>
      <c r="P466" s="3">
        <v>20.899826999999998</v>
      </c>
      <c r="Q466" s="3"/>
    </row>
    <row r="467" spans="1:17" x14ac:dyDescent="0.2">
      <c r="A467" t="s">
        <v>33</v>
      </c>
      <c r="B467" t="s">
        <v>34</v>
      </c>
      <c r="C467" t="s">
        <v>35</v>
      </c>
      <c r="D467">
        <v>1</v>
      </c>
      <c r="E467" s="3">
        <v>9</v>
      </c>
      <c r="F467" s="3" t="s">
        <v>21</v>
      </c>
      <c r="G467" s="3" t="s">
        <v>97</v>
      </c>
      <c r="H467" s="3" t="s">
        <v>100</v>
      </c>
      <c r="I467" s="3" t="s">
        <v>23</v>
      </c>
      <c r="J467" s="3"/>
      <c r="K467" s="3">
        <v>300</v>
      </c>
      <c r="L467" s="3" t="s">
        <v>208</v>
      </c>
      <c r="M467" s="3"/>
      <c r="N467" s="3">
        <v>72490</v>
      </c>
      <c r="O467" s="3">
        <v>-10900</v>
      </c>
      <c r="P467" s="3">
        <v>14.9376</v>
      </c>
      <c r="Q467" s="3"/>
    </row>
    <row r="468" spans="1:17" x14ac:dyDescent="0.2">
      <c r="A468" t="s">
        <v>33</v>
      </c>
      <c r="B468" t="s">
        <v>34</v>
      </c>
      <c r="C468" t="s">
        <v>35</v>
      </c>
      <c r="D468">
        <v>14</v>
      </c>
      <c r="E468">
        <v>9</v>
      </c>
      <c r="F468" t="s">
        <v>21</v>
      </c>
      <c r="G468" s="3" t="s">
        <v>97</v>
      </c>
      <c r="H468" s="3" t="s">
        <v>100</v>
      </c>
      <c r="I468" s="3" t="s">
        <v>23</v>
      </c>
      <c r="J468" s="3"/>
      <c r="K468" s="3">
        <v>300</v>
      </c>
      <c r="L468" t="s">
        <v>208</v>
      </c>
      <c r="N468">
        <v>-72281</v>
      </c>
      <c r="O468">
        <v>-2439</v>
      </c>
      <c r="P468">
        <v>40.136239000000003</v>
      </c>
    </row>
    <row r="469" spans="1:17" x14ac:dyDescent="0.2">
      <c r="A469" t="s">
        <v>33</v>
      </c>
      <c r="B469" t="s">
        <v>34</v>
      </c>
      <c r="C469" t="s">
        <v>35</v>
      </c>
      <c r="D469">
        <v>20</v>
      </c>
      <c r="E469">
        <v>24</v>
      </c>
      <c r="F469" t="s">
        <v>21</v>
      </c>
      <c r="G469" s="3" t="s">
        <v>97</v>
      </c>
      <c r="H469" s="3" t="s">
        <v>100</v>
      </c>
      <c r="I469" s="3" t="s">
        <v>23</v>
      </c>
      <c r="J469" s="3"/>
      <c r="K469" s="3">
        <v>300</v>
      </c>
      <c r="L469" t="s">
        <v>208</v>
      </c>
      <c r="M469" s="3"/>
      <c r="N469">
        <v>-24310</v>
      </c>
      <c r="O469">
        <v>9157</v>
      </c>
      <c r="P469">
        <v>41.178600000000003</v>
      </c>
    </row>
    <row r="470" spans="1:17" x14ac:dyDescent="0.2">
      <c r="A470" s="3" t="s">
        <v>17</v>
      </c>
      <c r="B470" s="3" t="s">
        <v>18</v>
      </c>
      <c r="C470" s="3" t="s">
        <v>19</v>
      </c>
      <c r="D470" s="3" t="s">
        <v>20</v>
      </c>
      <c r="E470" s="3">
        <v>7</v>
      </c>
      <c r="F470" s="3" t="s">
        <v>21</v>
      </c>
      <c r="G470" s="3" t="s">
        <v>97</v>
      </c>
      <c r="H470" s="3" t="s">
        <v>104</v>
      </c>
      <c r="I470" s="3" t="s">
        <v>23</v>
      </c>
      <c r="J470" s="3"/>
      <c r="L470" s="3" t="s">
        <v>209</v>
      </c>
      <c r="M470" s="3"/>
      <c r="N470" s="3">
        <v>54456</v>
      </c>
      <c r="O470" s="3">
        <v>7867</v>
      </c>
      <c r="P470" s="3">
        <v>49.804267000000003</v>
      </c>
      <c r="Q470" s="3"/>
    </row>
    <row r="471" spans="1:17" x14ac:dyDescent="0.2">
      <c r="A471" t="s">
        <v>33</v>
      </c>
      <c r="B471" t="s">
        <v>34</v>
      </c>
      <c r="C471" t="s">
        <v>35</v>
      </c>
      <c r="D471">
        <v>26</v>
      </c>
      <c r="E471" s="3">
        <v>11</v>
      </c>
      <c r="F471" s="3" t="s">
        <v>21</v>
      </c>
      <c r="G471" s="3" t="s">
        <v>97</v>
      </c>
      <c r="H471" s="3" t="s">
        <v>100</v>
      </c>
      <c r="I471" s="3" t="s">
        <v>23</v>
      </c>
      <c r="J471" s="3"/>
      <c r="K471" s="3">
        <v>300</v>
      </c>
      <c r="L471" s="3" t="s">
        <v>208</v>
      </c>
      <c r="M471" s="3"/>
      <c r="N471" s="3">
        <v>-78506</v>
      </c>
      <c r="O471" s="3">
        <v>7700</v>
      </c>
      <c r="P471" s="3">
        <v>36.537618999999999</v>
      </c>
      <c r="Q471" s="3"/>
    </row>
    <row r="472" spans="1:17" x14ac:dyDescent="0.2">
      <c r="A472" t="s">
        <v>33</v>
      </c>
      <c r="B472" t="s">
        <v>34</v>
      </c>
      <c r="C472" t="s">
        <v>35</v>
      </c>
      <c r="D472">
        <v>26</v>
      </c>
      <c r="E472" s="3">
        <v>23</v>
      </c>
      <c r="F472" s="3" t="s">
        <v>21</v>
      </c>
      <c r="G472" s="3" t="s">
        <v>97</v>
      </c>
      <c r="H472" s="3" t="s">
        <v>100</v>
      </c>
      <c r="I472" s="3" t="s">
        <v>23</v>
      </c>
      <c r="J472" s="3"/>
      <c r="K472" s="3">
        <v>300</v>
      </c>
      <c r="L472" s="3" t="s">
        <v>208</v>
      </c>
      <c r="M472" s="3"/>
      <c r="N472" s="3">
        <v>-77054</v>
      </c>
      <c r="O472" s="3">
        <v>2687</v>
      </c>
      <c r="P472" s="3">
        <v>27.438281</v>
      </c>
      <c r="Q472" s="3"/>
    </row>
    <row r="473" spans="1:17" x14ac:dyDescent="0.2">
      <c r="A473" t="s">
        <v>33</v>
      </c>
      <c r="B473" t="s">
        <v>34</v>
      </c>
      <c r="C473" t="s">
        <v>35</v>
      </c>
      <c r="D473">
        <v>35</v>
      </c>
      <c r="E473">
        <v>8</v>
      </c>
      <c r="F473" t="s">
        <v>21</v>
      </c>
      <c r="G473" s="3" t="s">
        <v>97</v>
      </c>
      <c r="H473" s="3" t="s">
        <v>100</v>
      </c>
      <c r="I473" s="3" t="s">
        <v>23</v>
      </c>
      <c r="J473" s="3"/>
      <c r="K473" s="3">
        <v>300</v>
      </c>
      <c r="L473" t="s">
        <v>208</v>
      </c>
      <c r="M473" s="3"/>
      <c r="N473">
        <v>-80720</v>
      </c>
      <c r="O473">
        <v>7749</v>
      </c>
      <c r="P473">
        <v>38.923721999999998</v>
      </c>
    </row>
    <row r="474" spans="1:17" s="5" customFormat="1" x14ac:dyDescent="0.2">
      <c r="A474" t="s">
        <v>33</v>
      </c>
      <c r="B474" t="s">
        <v>34</v>
      </c>
      <c r="C474" t="s">
        <v>35</v>
      </c>
      <c r="D474">
        <v>35</v>
      </c>
      <c r="E474">
        <v>21</v>
      </c>
      <c r="F474" t="s">
        <v>21</v>
      </c>
      <c r="G474" s="3" t="s">
        <v>97</v>
      </c>
      <c r="H474" s="3" t="s">
        <v>100</v>
      </c>
      <c r="I474" s="3" t="s">
        <v>23</v>
      </c>
      <c r="J474" s="3"/>
      <c r="K474" s="3">
        <v>300</v>
      </c>
      <c r="L474" t="s">
        <v>208</v>
      </c>
      <c r="M474" s="3"/>
      <c r="N474">
        <v>73298</v>
      </c>
      <c r="O474">
        <v>744</v>
      </c>
      <c r="P474">
        <v>42.460799999999999</v>
      </c>
      <c r="Q474"/>
    </row>
    <row r="475" spans="1:17" s="5" customFormat="1" x14ac:dyDescent="0.2">
      <c r="A475" s="3" t="s">
        <v>17</v>
      </c>
      <c r="B475" s="3" t="s">
        <v>18</v>
      </c>
      <c r="C475" s="3" t="s">
        <v>19</v>
      </c>
      <c r="D475" s="3" t="s">
        <v>50</v>
      </c>
      <c r="E475" s="3">
        <v>22</v>
      </c>
      <c r="F475" s="3" t="s">
        <v>21</v>
      </c>
      <c r="G475" s="3" t="s">
        <v>97</v>
      </c>
      <c r="H475" s="3" t="s">
        <v>100</v>
      </c>
      <c r="I475" s="3" t="s">
        <v>23</v>
      </c>
      <c r="J475" s="3"/>
      <c r="K475" s="3">
        <v>300</v>
      </c>
      <c r="L475" s="3" t="s">
        <v>208</v>
      </c>
      <c r="M475" s="3"/>
      <c r="N475" s="3">
        <v>-58959</v>
      </c>
      <c r="O475" s="3">
        <v>1436</v>
      </c>
      <c r="P475" s="3">
        <v>32.783990000000003</v>
      </c>
      <c r="Q475" s="3"/>
    </row>
    <row r="476" spans="1:17" s="5" customFormat="1" x14ac:dyDescent="0.2">
      <c r="A476" s="3" t="s">
        <v>17</v>
      </c>
      <c r="B476" s="3" t="s">
        <v>18</v>
      </c>
      <c r="C476" s="3" t="s">
        <v>19</v>
      </c>
      <c r="D476" s="3" t="s">
        <v>50</v>
      </c>
      <c r="E476" s="3">
        <v>43</v>
      </c>
      <c r="F476" s="3" t="s">
        <v>21</v>
      </c>
      <c r="G476" s="3" t="s">
        <v>97</v>
      </c>
      <c r="H476" s="3" t="s">
        <v>100</v>
      </c>
      <c r="I476" s="3" t="s">
        <v>23</v>
      </c>
      <c r="J476" s="3"/>
      <c r="K476" s="3">
        <v>300</v>
      </c>
      <c r="L476" s="3" t="s">
        <v>208</v>
      </c>
      <c r="M476" s="3"/>
      <c r="N476" s="3">
        <v>-92694</v>
      </c>
      <c r="O476" s="3">
        <v>-6539</v>
      </c>
      <c r="P476" s="3">
        <v>36.677607000000002</v>
      </c>
      <c r="Q476" s="3"/>
    </row>
    <row r="477" spans="1:17" s="5" customFormat="1" x14ac:dyDescent="0.2">
      <c r="A477" s="3" t="s">
        <v>17</v>
      </c>
      <c r="B477" s="3" t="s">
        <v>18</v>
      </c>
      <c r="C477" s="3" t="s">
        <v>19</v>
      </c>
      <c r="D477" s="3">
        <v>6</v>
      </c>
      <c r="E477" s="3">
        <v>1</v>
      </c>
      <c r="F477" s="3" t="s">
        <v>21</v>
      </c>
      <c r="G477" s="3" t="s">
        <v>97</v>
      </c>
      <c r="H477" s="3" t="s">
        <v>104</v>
      </c>
      <c r="I477" s="3" t="s">
        <v>23</v>
      </c>
      <c r="J477" s="3"/>
      <c r="K477"/>
      <c r="L477" s="3" t="s">
        <v>210</v>
      </c>
      <c r="M477" s="3"/>
      <c r="N477" s="3">
        <v>-80098</v>
      </c>
      <c r="O477" s="3">
        <v>1685</v>
      </c>
      <c r="P477" s="3">
        <v>32.049627000000001</v>
      </c>
      <c r="Q477" s="3"/>
    </row>
    <row r="478" spans="1:17" s="5" customFormat="1" x14ac:dyDescent="0.2">
      <c r="A478" s="3" t="s">
        <v>17</v>
      </c>
      <c r="B478" s="3" t="s">
        <v>18</v>
      </c>
      <c r="C478" s="3" t="s">
        <v>19</v>
      </c>
      <c r="D478" s="3" t="s">
        <v>50</v>
      </c>
      <c r="E478" s="3">
        <v>62</v>
      </c>
      <c r="F478" s="3" t="s">
        <v>21</v>
      </c>
      <c r="G478" s="3" t="s">
        <v>97</v>
      </c>
      <c r="H478" s="3" t="s">
        <v>100</v>
      </c>
      <c r="I478" s="3" t="s">
        <v>23</v>
      </c>
      <c r="J478" s="3"/>
      <c r="K478" s="3">
        <v>300</v>
      </c>
      <c r="L478" s="3" t="s">
        <v>208</v>
      </c>
      <c r="M478" s="3"/>
      <c r="N478" s="3">
        <v>-22836</v>
      </c>
      <c r="O478" s="3">
        <v>7355</v>
      </c>
      <c r="P478" s="3">
        <v>32.779380000000003</v>
      </c>
      <c r="Q478" s="3"/>
    </row>
    <row r="479" spans="1:17" s="5" customFormat="1" x14ac:dyDescent="0.2">
      <c r="A479" s="3" t="s">
        <v>17</v>
      </c>
      <c r="B479" s="3" t="s">
        <v>18</v>
      </c>
      <c r="C479" s="3" t="s">
        <v>19</v>
      </c>
      <c r="D479" s="3" t="s">
        <v>50</v>
      </c>
      <c r="E479" s="3">
        <v>119</v>
      </c>
      <c r="F479" s="3" t="s">
        <v>21</v>
      </c>
      <c r="G479" s="3" t="s">
        <v>97</v>
      </c>
      <c r="H479" s="3" t="s">
        <v>100</v>
      </c>
      <c r="I479" s="3" t="s">
        <v>23</v>
      </c>
      <c r="J479" s="3"/>
      <c r="K479" s="3">
        <v>300</v>
      </c>
      <c r="L479" s="3" t="s">
        <v>208</v>
      </c>
      <c r="M479" s="3"/>
      <c r="N479" s="3">
        <v>15513</v>
      </c>
      <c r="O479" s="3">
        <v>-119</v>
      </c>
      <c r="P479" s="3">
        <v>39.493552000000001</v>
      </c>
      <c r="Q479" s="3"/>
    </row>
    <row r="480" spans="1:17" s="5" customFormat="1" x14ac:dyDescent="0.2">
      <c r="A480" s="3" t="s">
        <v>17</v>
      </c>
      <c r="B480" s="3" t="s">
        <v>18</v>
      </c>
      <c r="C480" s="3" t="s">
        <v>19</v>
      </c>
      <c r="D480" s="3" t="s">
        <v>20</v>
      </c>
      <c r="E480" s="3">
        <v>18</v>
      </c>
      <c r="F480" s="3" t="s">
        <v>21</v>
      </c>
      <c r="G480" s="3" t="s">
        <v>97</v>
      </c>
      <c r="H480" s="3" t="s">
        <v>100</v>
      </c>
      <c r="I480" s="3" t="s">
        <v>23</v>
      </c>
      <c r="J480" s="3"/>
      <c r="K480" s="3">
        <v>300</v>
      </c>
      <c r="L480" s="3" t="s">
        <v>208</v>
      </c>
      <c r="M480" s="3"/>
      <c r="N480" s="3">
        <v>54595</v>
      </c>
      <c r="O480" s="3">
        <v>6803</v>
      </c>
      <c r="P480" s="3">
        <v>33.227376999999997</v>
      </c>
      <c r="Q480" s="3"/>
    </row>
    <row r="481" spans="1:17" x14ac:dyDescent="0.2">
      <c r="A481" s="3" t="s">
        <v>17</v>
      </c>
      <c r="B481" s="3" t="s">
        <v>18</v>
      </c>
      <c r="C481" s="3" t="s">
        <v>19</v>
      </c>
      <c r="D481" s="3">
        <v>1</v>
      </c>
      <c r="E481" s="3">
        <v>12</v>
      </c>
      <c r="F481" s="3" t="s">
        <v>21</v>
      </c>
      <c r="G481" s="3" t="s">
        <v>97</v>
      </c>
      <c r="H481" s="3" t="s">
        <v>100</v>
      </c>
      <c r="I481" s="3" t="s">
        <v>23</v>
      </c>
      <c r="J481" s="3"/>
      <c r="K481" s="3">
        <v>300</v>
      </c>
      <c r="L481" s="3" t="s">
        <v>208</v>
      </c>
      <c r="M481" s="3"/>
      <c r="N481" s="3">
        <v>-11872</v>
      </c>
      <c r="O481" s="3">
        <v>-6392</v>
      </c>
      <c r="P481" s="3">
        <v>33.214008999999997</v>
      </c>
      <c r="Q481" s="3"/>
    </row>
    <row r="482" spans="1:17" x14ac:dyDescent="0.2">
      <c r="A482" s="3" t="s">
        <v>17</v>
      </c>
      <c r="B482" s="3" t="s">
        <v>18</v>
      </c>
      <c r="C482" s="3" t="s">
        <v>19</v>
      </c>
      <c r="D482" s="3">
        <v>2</v>
      </c>
      <c r="E482" s="3">
        <v>24</v>
      </c>
      <c r="F482" s="3" t="s">
        <v>21</v>
      </c>
      <c r="G482" s="3" t="s">
        <v>97</v>
      </c>
      <c r="H482" s="3" t="s">
        <v>100</v>
      </c>
      <c r="I482" s="3" t="s">
        <v>23</v>
      </c>
      <c r="J482" s="3"/>
      <c r="K482" s="3">
        <v>300</v>
      </c>
      <c r="L482" s="3" t="s">
        <v>208</v>
      </c>
      <c r="M482" s="3"/>
      <c r="N482" s="3">
        <v>-37875</v>
      </c>
      <c r="O482" s="3">
        <v>-7620</v>
      </c>
      <c r="P482" s="3">
        <v>32.057887000000001</v>
      </c>
      <c r="Q482" s="3"/>
    </row>
    <row r="483" spans="1:17" x14ac:dyDescent="0.2">
      <c r="A483" s="3" t="s">
        <v>17</v>
      </c>
      <c r="B483" s="3" t="s">
        <v>18</v>
      </c>
      <c r="C483" s="3" t="s">
        <v>19</v>
      </c>
      <c r="D483" s="3">
        <v>2</v>
      </c>
      <c r="E483" s="3">
        <v>48</v>
      </c>
      <c r="F483" s="3" t="s">
        <v>21</v>
      </c>
      <c r="G483" s="3" t="s">
        <v>97</v>
      </c>
      <c r="H483" s="3" t="s">
        <v>100</v>
      </c>
      <c r="I483" s="3" t="s">
        <v>23</v>
      </c>
      <c r="J483" s="3"/>
      <c r="K483" s="3">
        <v>300</v>
      </c>
      <c r="L483" s="3" t="s">
        <v>208</v>
      </c>
      <c r="M483" s="3"/>
      <c r="N483" s="3">
        <v>40254</v>
      </c>
      <c r="O483" s="3">
        <v>720</v>
      </c>
      <c r="P483" s="3">
        <v>33.611708999999998</v>
      </c>
      <c r="Q483" s="3"/>
    </row>
    <row r="484" spans="1:17" x14ac:dyDescent="0.2">
      <c r="A484" s="3" t="s">
        <v>17</v>
      </c>
      <c r="B484" s="3" t="s">
        <v>18</v>
      </c>
      <c r="C484" s="3" t="s">
        <v>19</v>
      </c>
      <c r="D484" s="3">
        <v>7</v>
      </c>
      <c r="E484" s="3">
        <v>2</v>
      </c>
      <c r="F484" s="3" t="s">
        <v>21</v>
      </c>
      <c r="G484" s="3" t="s">
        <v>97</v>
      </c>
      <c r="H484" s="3" t="s">
        <v>104</v>
      </c>
      <c r="I484" s="3" t="s">
        <v>23</v>
      </c>
      <c r="J484" s="3"/>
      <c r="L484" s="3" t="s">
        <v>210</v>
      </c>
      <c r="M484" s="3"/>
      <c r="N484" s="3">
        <v>11691.835999999999</v>
      </c>
      <c r="O484" s="3">
        <v>-377.42700000000002</v>
      </c>
      <c r="P484" s="3">
        <v>37.420200000000001</v>
      </c>
      <c r="Q484" s="3"/>
    </row>
    <row r="485" spans="1:17" x14ac:dyDescent="0.2">
      <c r="A485" s="3" t="s">
        <v>17</v>
      </c>
      <c r="B485" s="3" t="s">
        <v>18</v>
      </c>
      <c r="C485" s="3" t="s">
        <v>19</v>
      </c>
      <c r="D485" s="3">
        <v>2</v>
      </c>
      <c r="E485" s="3">
        <v>55</v>
      </c>
      <c r="F485" s="3" t="s">
        <v>21</v>
      </c>
      <c r="G485" s="3" t="s">
        <v>97</v>
      </c>
      <c r="H485" s="3" t="s">
        <v>104</v>
      </c>
      <c r="I485" s="3" t="s">
        <v>23</v>
      </c>
      <c r="J485" s="3"/>
      <c r="L485" s="3" t="s">
        <v>211</v>
      </c>
      <c r="M485" s="3"/>
      <c r="N485" s="3">
        <v>39817</v>
      </c>
      <c r="O485" s="3">
        <v>1712</v>
      </c>
      <c r="P485" s="3">
        <v>38.110939999999999</v>
      </c>
      <c r="Q485" s="3"/>
    </row>
    <row r="486" spans="1:17" x14ac:dyDescent="0.2">
      <c r="A486" s="3" t="s">
        <v>17</v>
      </c>
      <c r="B486" s="3" t="s">
        <v>18</v>
      </c>
      <c r="C486" s="3" t="s">
        <v>19</v>
      </c>
      <c r="D486" s="3" t="s">
        <v>50</v>
      </c>
      <c r="E486" s="3">
        <v>100</v>
      </c>
      <c r="F486" s="3" t="s">
        <v>21</v>
      </c>
      <c r="G486" s="3" t="s">
        <v>97</v>
      </c>
      <c r="H486" s="3" t="s">
        <v>104</v>
      </c>
      <c r="I486" s="3" t="s">
        <v>23</v>
      </c>
      <c r="J486" s="3"/>
      <c r="L486" s="3" t="s">
        <v>212</v>
      </c>
      <c r="M486" s="3"/>
      <c r="N486" s="3">
        <v>-22771</v>
      </c>
      <c r="O486" s="3">
        <v>8467</v>
      </c>
      <c r="P486" s="3">
        <v>44.386983999999998</v>
      </c>
      <c r="Q486" s="3"/>
    </row>
    <row r="487" spans="1:17" x14ac:dyDescent="0.2">
      <c r="A487" s="3" t="s">
        <v>17</v>
      </c>
      <c r="B487" s="3" t="s">
        <v>136</v>
      </c>
      <c r="C487" s="3" t="s">
        <v>148</v>
      </c>
      <c r="D487" s="3">
        <v>3</v>
      </c>
      <c r="E487" s="3">
        <v>4</v>
      </c>
      <c r="F487" s="3" t="s">
        <v>21</v>
      </c>
      <c r="G487" s="3" t="s">
        <v>97</v>
      </c>
      <c r="H487" s="3" t="s">
        <v>100</v>
      </c>
      <c r="I487" s="3" t="s">
        <v>23</v>
      </c>
      <c r="J487" s="3"/>
      <c r="K487" s="3">
        <v>300</v>
      </c>
      <c r="L487" s="3" t="s">
        <v>208</v>
      </c>
      <c r="M487" s="3"/>
      <c r="N487" s="3">
        <v>1957.692</v>
      </c>
      <c r="O487" s="3">
        <v>4671.5720000000001</v>
      </c>
      <c r="P487" s="3">
        <v>18.253646</v>
      </c>
      <c r="Q487" s="3"/>
    </row>
    <row r="488" spans="1:17" x14ac:dyDescent="0.2">
      <c r="A488" s="3" t="s">
        <v>17</v>
      </c>
      <c r="B488" s="3" t="s">
        <v>136</v>
      </c>
      <c r="C488" s="3" t="s">
        <v>148</v>
      </c>
      <c r="D488" s="3">
        <v>6</v>
      </c>
      <c r="E488" s="3">
        <v>4</v>
      </c>
      <c r="F488" s="3" t="s">
        <v>21</v>
      </c>
      <c r="G488" s="3" t="s">
        <v>97</v>
      </c>
      <c r="H488" s="3" t="s">
        <v>100</v>
      </c>
      <c r="I488" s="3" t="s">
        <v>23</v>
      </c>
      <c r="J488" s="3"/>
      <c r="K488" s="3">
        <v>300</v>
      </c>
      <c r="L488" s="3" t="s">
        <v>208</v>
      </c>
      <c r="M488" s="3"/>
      <c r="N488" s="3">
        <v>-4386.942</v>
      </c>
      <c r="O488" s="3">
        <v>1251.655</v>
      </c>
      <c r="P488" s="3">
        <v>16.938112</v>
      </c>
      <c r="Q488" s="3"/>
    </row>
    <row r="489" spans="1:17" x14ac:dyDescent="0.2">
      <c r="A489" s="3" t="s">
        <v>17</v>
      </c>
      <c r="B489" s="3" t="s">
        <v>136</v>
      </c>
      <c r="C489" s="3" t="s">
        <v>148</v>
      </c>
      <c r="D489" s="3">
        <v>7</v>
      </c>
      <c r="E489" s="3">
        <v>7</v>
      </c>
      <c r="F489" s="3" t="s">
        <v>21</v>
      </c>
      <c r="G489" s="3" t="s">
        <v>97</v>
      </c>
      <c r="H489" s="3" t="s">
        <v>100</v>
      </c>
      <c r="I489" s="3" t="s">
        <v>23</v>
      </c>
      <c r="J489" s="3"/>
      <c r="K489" s="3">
        <v>300</v>
      </c>
      <c r="L489" s="3" t="s">
        <v>208</v>
      </c>
      <c r="M489" s="3"/>
      <c r="N489" s="3">
        <v>6554.6040000000003</v>
      </c>
      <c r="O489" s="3">
        <v>-1983.7860000000001</v>
      </c>
      <c r="P489" s="3">
        <v>20.207934999999999</v>
      </c>
      <c r="Q489" s="3"/>
    </row>
    <row r="490" spans="1:17" x14ac:dyDescent="0.2">
      <c r="A490" s="3" t="s">
        <v>17</v>
      </c>
      <c r="B490" s="3" t="s">
        <v>136</v>
      </c>
      <c r="C490" s="3" t="s">
        <v>148</v>
      </c>
      <c r="D490" s="3">
        <v>8</v>
      </c>
      <c r="E490" s="3">
        <v>4</v>
      </c>
      <c r="F490" s="3" t="s">
        <v>21</v>
      </c>
      <c r="G490" s="3" t="s">
        <v>97</v>
      </c>
      <c r="H490" s="3" t="s">
        <v>100</v>
      </c>
      <c r="I490" s="3" t="s">
        <v>23</v>
      </c>
      <c r="J490" s="3"/>
      <c r="K490" s="3">
        <v>300</v>
      </c>
      <c r="L490" s="3" t="s">
        <v>208</v>
      </c>
      <c r="M490" s="3"/>
      <c r="N490" s="3">
        <v>6867.0079999999998</v>
      </c>
      <c r="O490" s="3">
        <v>-4978.9470000000001</v>
      </c>
      <c r="P490" s="3">
        <v>17.389996</v>
      </c>
      <c r="Q490" s="3"/>
    </row>
    <row r="491" spans="1:17" x14ac:dyDescent="0.2">
      <c r="A491" s="3" t="s">
        <v>17</v>
      </c>
      <c r="B491" s="3" t="s">
        <v>136</v>
      </c>
      <c r="C491" s="3" t="s">
        <v>148</v>
      </c>
      <c r="D491" s="3">
        <v>8</v>
      </c>
      <c r="E491" s="3">
        <v>13</v>
      </c>
      <c r="F491" s="3" t="s">
        <v>21</v>
      </c>
      <c r="G491" s="3" t="s">
        <v>97</v>
      </c>
      <c r="H491" s="3" t="s">
        <v>100</v>
      </c>
      <c r="I491" s="3" t="s">
        <v>23</v>
      </c>
      <c r="J491" s="3"/>
      <c r="K491" s="3">
        <v>300</v>
      </c>
      <c r="L491" s="3" t="s">
        <v>208</v>
      </c>
      <c r="M491" s="3"/>
      <c r="N491" s="3">
        <v>18961.312000000002</v>
      </c>
      <c r="O491" s="3">
        <v>1690.348</v>
      </c>
      <c r="P491" s="3">
        <v>16.753112000000002</v>
      </c>
      <c r="Q491" s="3"/>
    </row>
    <row r="492" spans="1:17" x14ac:dyDescent="0.2">
      <c r="A492" s="3" t="s">
        <v>17</v>
      </c>
      <c r="B492" s="3" t="s">
        <v>136</v>
      </c>
      <c r="C492" s="3" t="s">
        <v>148</v>
      </c>
      <c r="D492" s="3">
        <v>9</v>
      </c>
      <c r="E492" s="3">
        <v>4</v>
      </c>
      <c r="F492" s="3" t="s">
        <v>21</v>
      </c>
      <c r="G492" s="3" t="s">
        <v>97</v>
      </c>
      <c r="H492" s="3" t="s">
        <v>100</v>
      </c>
      <c r="I492" s="3" t="s">
        <v>23</v>
      </c>
      <c r="J492" s="3"/>
      <c r="K492" s="3">
        <v>300</v>
      </c>
      <c r="L492" s="3" t="s">
        <v>213</v>
      </c>
      <c r="M492" s="3"/>
      <c r="N492" s="3">
        <v>31429.66</v>
      </c>
      <c r="O492" s="3">
        <v>-5059.1769999999997</v>
      </c>
      <c r="P492" s="3">
        <v>18.019507999999998</v>
      </c>
      <c r="Q492" s="3"/>
    </row>
    <row r="493" spans="1:17" x14ac:dyDescent="0.2">
      <c r="A493" s="3" t="s">
        <v>17</v>
      </c>
      <c r="B493" s="3" t="s">
        <v>18</v>
      </c>
      <c r="C493" s="3" t="s">
        <v>19</v>
      </c>
      <c r="D493" s="3" t="s">
        <v>50</v>
      </c>
      <c r="E493" s="3">
        <v>104</v>
      </c>
      <c r="F493" s="3" t="s">
        <v>21</v>
      </c>
      <c r="G493" s="3" t="s">
        <v>97</v>
      </c>
      <c r="H493" s="3" t="s">
        <v>104</v>
      </c>
      <c r="I493" s="3" t="s">
        <v>23</v>
      </c>
      <c r="J493" s="3"/>
      <c r="L493" s="3" t="s">
        <v>214</v>
      </c>
      <c r="M493" s="3"/>
      <c r="N493" s="3">
        <v>19310</v>
      </c>
      <c r="O493" s="3">
        <v>-8498</v>
      </c>
      <c r="P493" s="3">
        <v>46.612839000000001</v>
      </c>
      <c r="Q493" s="3"/>
    </row>
    <row r="494" spans="1:17" x14ac:dyDescent="0.2">
      <c r="A494" s="3" t="s">
        <v>17</v>
      </c>
      <c r="B494" s="3" t="s">
        <v>136</v>
      </c>
      <c r="C494" s="3" t="s">
        <v>148</v>
      </c>
      <c r="D494" s="3">
        <v>28</v>
      </c>
      <c r="E494" s="3">
        <v>8</v>
      </c>
      <c r="F494" s="3" t="s">
        <v>21</v>
      </c>
      <c r="G494" s="3" t="s">
        <v>97</v>
      </c>
      <c r="H494" s="3" t="s">
        <v>100</v>
      </c>
      <c r="I494" s="3" t="s">
        <v>23</v>
      </c>
      <c r="J494" s="3"/>
      <c r="K494" s="3">
        <v>300</v>
      </c>
      <c r="L494" s="3" t="s">
        <v>208</v>
      </c>
      <c r="M494" s="3"/>
      <c r="N494" s="3">
        <v>2628.837</v>
      </c>
      <c r="O494" s="3">
        <v>-1864.0840000000001</v>
      </c>
      <c r="P494" s="3">
        <v>16.570160999999999</v>
      </c>
      <c r="Q494" s="3"/>
    </row>
    <row r="495" spans="1:17" x14ac:dyDescent="0.2">
      <c r="A495" s="3" t="s">
        <v>17</v>
      </c>
      <c r="B495" s="3" t="s">
        <v>136</v>
      </c>
      <c r="C495" s="3" t="s">
        <v>148</v>
      </c>
      <c r="D495" s="3">
        <v>28</v>
      </c>
      <c r="E495" s="3">
        <v>17</v>
      </c>
      <c r="F495" s="3" t="s">
        <v>21</v>
      </c>
      <c r="G495" s="3" t="s">
        <v>97</v>
      </c>
      <c r="H495" s="3" t="s">
        <v>100</v>
      </c>
      <c r="I495" s="3" t="s">
        <v>23</v>
      </c>
      <c r="J495" s="3"/>
      <c r="K495" s="3">
        <v>300</v>
      </c>
      <c r="L495" s="3" t="s">
        <v>208</v>
      </c>
      <c r="M495" s="3"/>
      <c r="N495" s="3">
        <v>32171.495999999999</v>
      </c>
      <c r="O495" s="3">
        <v>-1834.712</v>
      </c>
      <c r="P495" s="3">
        <v>19.275064</v>
      </c>
      <c r="Q495" s="3"/>
    </row>
    <row r="496" spans="1:17" x14ac:dyDescent="0.2">
      <c r="A496" s="3" t="s">
        <v>17</v>
      </c>
      <c r="B496" s="3" t="s">
        <v>136</v>
      </c>
      <c r="C496" s="3" t="s">
        <v>148</v>
      </c>
      <c r="D496" s="3">
        <v>32</v>
      </c>
      <c r="E496" s="3">
        <v>4</v>
      </c>
      <c r="F496" s="3" t="s">
        <v>21</v>
      </c>
      <c r="G496" s="3" t="s">
        <v>97</v>
      </c>
      <c r="H496" s="3" t="s">
        <v>100</v>
      </c>
      <c r="I496" s="3" t="s">
        <v>23</v>
      </c>
      <c r="J496" s="3"/>
      <c r="K496" s="3">
        <v>300</v>
      </c>
      <c r="L496" s="3" t="s">
        <v>208</v>
      </c>
      <c r="M496" s="3"/>
      <c r="N496" s="3">
        <v>29493.768</v>
      </c>
      <c r="O496" s="3">
        <v>4824.7879999999996</v>
      </c>
      <c r="P496" s="3">
        <v>17.63504</v>
      </c>
      <c r="Q496" s="3"/>
    </row>
    <row r="497" spans="1:17" x14ac:dyDescent="0.2">
      <c r="A497" s="3" t="s">
        <v>17</v>
      </c>
      <c r="B497" s="3" t="s">
        <v>136</v>
      </c>
      <c r="C497" s="3" t="s">
        <v>148</v>
      </c>
      <c r="D497" s="3">
        <v>34</v>
      </c>
      <c r="E497" s="3">
        <v>8</v>
      </c>
      <c r="F497" s="3" t="s">
        <v>21</v>
      </c>
      <c r="G497" s="3" t="s">
        <v>97</v>
      </c>
      <c r="H497" s="3" t="s">
        <v>100</v>
      </c>
      <c r="I497" s="3" t="s">
        <v>23</v>
      </c>
      <c r="J497" s="3"/>
      <c r="K497" s="3">
        <v>300</v>
      </c>
      <c r="L497" s="3" t="s">
        <v>208</v>
      </c>
      <c r="M497" s="3"/>
      <c r="N497" s="3">
        <v>-2225.8989999999999</v>
      </c>
      <c r="O497" s="3">
        <v>1748.7360000000001</v>
      </c>
      <c r="P497" s="3">
        <v>16.892151999999999</v>
      </c>
      <c r="Q497" s="3"/>
    </row>
    <row r="498" spans="1:17" x14ac:dyDescent="0.2">
      <c r="A498" s="3" t="s">
        <v>17</v>
      </c>
      <c r="B498" s="3" t="s">
        <v>136</v>
      </c>
      <c r="C498" s="3" t="s">
        <v>148</v>
      </c>
      <c r="D498" s="3">
        <v>35</v>
      </c>
      <c r="E498" s="3">
        <v>5</v>
      </c>
      <c r="F498" s="3" t="s">
        <v>21</v>
      </c>
      <c r="G498" s="3" t="s">
        <v>97</v>
      </c>
      <c r="H498" s="3" t="s">
        <v>100</v>
      </c>
      <c r="I498" s="3" t="s">
        <v>23</v>
      </c>
      <c r="J498" s="3"/>
      <c r="K498" s="3">
        <v>300</v>
      </c>
      <c r="L498" s="3" t="s">
        <v>208</v>
      </c>
      <c r="M498" s="3"/>
      <c r="N498" s="3">
        <v>6812.3019999999997</v>
      </c>
      <c r="O498" s="3">
        <v>4908.933</v>
      </c>
      <c r="P498" s="3">
        <v>16.609359000000001</v>
      </c>
      <c r="Q498" s="3"/>
    </row>
    <row r="499" spans="1:17" x14ac:dyDescent="0.2">
      <c r="A499" s="3" t="s">
        <v>17</v>
      </c>
      <c r="B499" s="3" t="s">
        <v>136</v>
      </c>
      <c r="C499" s="3" t="s">
        <v>148</v>
      </c>
      <c r="D499" s="3">
        <v>37</v>
      </c>
      <c r="E499" s="3">
        <v>5</v>
      </c>
      <c r="F499" s="3" t="s">
        <v>21</v>
      </c>
      <c r="G499" s="3" t="s">
        <v>97</v>
      </c>
      <c r="H499" s="3" t="s">
        <v>100</v>
      </c>
      <c r="I499" s="3" t="s">
        <v>23</v>
      </c>
      <c r="J499" s="3"/>
      <c r="K499" s="3">
        <v>300</v>
      </c>
      <c r="L499" s="3" t="s">
        <v>208</v>
      </c>
      <c r="M499" s="3"/>
      <c r="N499" s="3">
        <v>6514.71</v>
      </c>
      <c r="O499" s="3">
        <v>2477.422</v>
      </c>
      <c r="P499" s="3">
        <v>18.087129000000001</v>
      </c>
      <c r="Q499" s="3"/>
    </row>
    <row r="500" spans="1:17" x14ac:dyDescent="0.2">
      <c r="A500" s="3" t="s">
        <v>17</v>
      </c>
      <c r="B500" s="3" t="s">
        <v>18</v>
      </c>
      <c r="C500" s="3" t="s">
        <v>19</v>
      </c>
      <c r="D500" s="3" t="s">
        <v>50</v>
      </c>
      <c r="E500" s="3">
        <v>109</v>
      </c>
      <c r="F500" s="3" t="s">
        <v>21</v>
      </c>
      <c r="G500" s="3" t="s">
        <v>97</v>
      </c>
      <c r="H500" s="3" t="s">
        <v>104</v>
      </c>
      <c r="I500" s="3" t="s">
        <v>23</v>
      </c>
      <c r="J500" s="3"/>
      <c r="L500" s="3" t="s">
        <v>215</v>
      </c>
      <c r="M500" s="3"/>
      <c r="N500" s="3">
        <v>15296</v>
      </c>
      <c r="O500" s="3">
        <v>967</v>
      </c>
      <c r="P500" s="3">
        <v>60.714739999999999</v>
      </c>
      <c r="Q500" s="3"/>
    </row>
    <row r="501" spans="1:17" x14ac:dyDescent="0.2">
      <c r="A501" s="3" t="s">
        <v>17</v>
      </c>
      <c r="B501" s="3" t="s">
        <v>136</v>
      </c>
      <c r="C501" s="3" t="s">
        <v>148</v>
      </c>
      <c r="D501" s="3">
        <v>13</v>
      </c>
      <c r="E501" s="3">
        <v>5</v>
      </c>
      <c r="F501" s="3" t="s">
        <v>21</v>
      </c>
      <c r="G501" s="3" t="s">
        <v>97</v>
      </c>
      <c r="H501" s="3" t="s">
        <v>100</v>
      </c>
      <c r="I501" s="3" t="s">
        <v>23</v>
      </c>
      <c r="J501" s="3"/>
      <c r="K501" s="3">
        <v>300</v>
      </c>
      <c r="L501" s="3" t="s">
        <v>208</v>
      </c>
      <c r="M501" s="3"/>
      <c r="N501" s="3">
        <v>-10791.89</v>
      </c>
      <c r="O501" s="3">
        <v>-6589.37</v>
      </c>
      <c r="P501" s="3">
        <v>27.471306999999999</v>
      </c>
      <c r="Q501" s="3"/>
    </row>
    <row r="502" spans="1:17" x14ac:dyDescent="0.2">
      <c r="A502" s="3" t="s">
        <v>17</v>
      </c>
      <c r="B502" s="3" t="s">
        <v>136</v>
      </c>
      <c r="C502" s="3" t="s">
        <v>137</v>
      </c>
      <c r="D502" s="3">
        <v>5</v>
      </c>
      <c r="E502" s="3">
        <v>11</v>
      </c>
      <c r="F502" s="3" t="s">
        <v>21</v>
      </c>
      <c r="G502" s="3" t="s">
        <v>97</v>
      </c>
      <c r="H502" s="3" t="s">
        <v>100</v>
      </c>
      <c r="I502" s="3" t="s">
        <v>23</v>
      </c>
      <c r="J502" s="3"/>
      <c r="K502" s="3">
        <v>300</v>
      </c>
      <c r="L502" s="3" t="s">
        <v>208</v>
      </c>
      <c r="M502" s="3"/>
      <c r="N502" s="3">
        <v>-8602.8320000000003</v>
      </c>
      <c r="O502" s="3">
        <v>1867.1690000000001</v>
      </c>
      <c r="P502" s="3">
        <v>21.544785999999998</v>
      </c>
      <c r="Q502" s="3"/>
    </row>
    <row r="503" spans="1:17" x14ac:dyDescent="0.2">
      <c r="A503" s="3" t="s">
        <v>17</v>
      </c>
      <c r="B503" s="3" t="s">
        <v>18</v>
      </c>
      <c r="C503" s="3" t="s">
        <v>19</v>
      </c>
      <c r="D503" s="3" t="s">
        <v>50</v>
      </c>
      <c r="E503" s="3">
        <v>14</v>
      </c>
      <c r="F503" s="3" t="s">
        <v>21</v>
      </c>
      <c r="G503" s="3" t="s">
        <v>97</v>
      </c>
      <c r="H503" s="3" t="s">
        <v>100</v>
      </c>
      <c r="I503" s="3" t="s">
        <v>23</v>
      </c>
      <c r="J503" s="3"/>
      <c r="K503" s="3"/>
      <c r="L503" s="3" t="s">
        <v>216</v>
      </c>
      <c r="M503" s="3"/>
      <c r="N503" s="3">
        <v>-59352</v>
      </c>
      <c r="O503" s="3">
        <v>2672</v>
      </c>
      <c r="P503" s="3">
        <v>26.727188000000002</v>
      </c>
      <c r="Q503" s="3"/>
    </row>
    <row r="504" spans="1:17" x14ac:dyDescent="0.2">
      <c r="A504" s="3" t="s">
        <v>17</v>
      </c>
      <c r="B504" s="3" t="s">
        <v>18</v>
      </c>
      <c r="C504" s="3" t="s">
        <v>19</v>
      </c>
      <c r="D504" s="3" t="s">
        <v>50</v>
      </c>
      <c r="E504" s="3">
        <v>34</v>
      </c>
      <c r="F504" s="3" t="s">
        <v>21</v>
      </c>
      <c r="G504" s="3" t="s">
        <v>97</v>
      </c>
      <c r="H504" s="3" t="s">
        <v>100</v>
      </c>
      <c r="I504" s="3" t="s">
        <v>23</v>
      </c>
      <c r="J504" s="3"/>
      <c r="K504" s="3"/>
      <c r="L504" s="3" t="s">
        <v>216</v>
      </c>
      <c r="M504" s="3"/>
      <c r="N504" s="3">
        <v>-93383</v>
      </c>
      <c r="O504" s="3">
        <v>-5527</v>
      </c>
      <c r="P504" s="3">
        <v>28.581754</v>
      </c>
      <c r="Q504" s="3"/>
    </row>
    <row r="505" spans="1:17" x14ac:dyDescent="0.2">
      <c r="A505" s="3" t="s">
        <v>17</v>
      </c>
      <c r="B505" s="3" t="s">
        <v>18</v>
      </c>
      <c r="C505" s="3" t="s">
        <v>19</v>
      </c>
      <c r="D505" s="3" t="s">
        <v>50</v>
      </c>
      <c r="E505" s="3">
        <v>54</v>
      </c>
      <c r="F505" s="3" t="s">
        <v>21</v>
      </c>
      <c r="G505" s="3" t="s">
        <v>97</v>
      </c>
      <c r="H505" s="3" t="s">
        <v>100</v>
      </c>
      <c r="I505" s="3" t="s">
        <v>23</v>
      </c>
      <c r="J505" s="3"/>
      <c r="K505" s="3"/>
      <c r="L505" s="3" t="s">
        <v>216</v>
      </c>
      <c r="M505" s="3"/>
      <c r="N505" s="3">
        <v>-22868</v>
      </c>
      <c r="O505" s="3">
        <v>8568</v>
      </c>
      <c r="P505" s="3">
        <v>21.758571</v>
      </c>
      <c r="Q505" s="3"/>
    </row>
    <row r="506" spans="1:17" x14ac:dyDescent="0.2">
      <c r="A506" s="3" t="s">
        <v>17</v>
      </c>
      <c r="B506" s="3" t="s">
        <v>18</v>
      </c>
      <c r="C506" s="3" t="s">
        <v>19</v>
      </c>
      <c r="D506" s="3" t="s">
        <v>50</v>
      </c>
      <c r="E506" s="3">
        <v>79</v>
      </c>
      <c r="F506" s="3" t="s">
        <v>21</v>
      </c>
      <c r="G506" s="3" t="s">
        <v>97</v>
      </c>
      <c r="H506" s="3" t="s">
        <v>100</v>
      </c>
      <c r="I506" s="3" t="s">
        <v>23</v>
      </c>
      <c r="J506" s="3"/>
      <c r="K506" s="3"/>
      <c r="L506" s="3" t="s">
        <v>216</v>
      </c>
      <c r="M506" s="3"/>
      <c r="N506" s="3">
        <v>19183</v>
      </c>
      <c r="O506" s="3">
        <v>-8517</v>
      </c>
      <c r="P506" s="3">
        <v>15.008601000000001</v>
      </c>
      <c r="Q506" s="3"/>
    </row>
    <row r="507" spans="1:17" x14ac:dyDescent="0.2">
      <c r="A507" t="s">
        <v>33</v>
      </c>
      <c r="B507" t="s">
        <v>34</v>
      </c>
      <c r="C507" t="s">
        <v>35</v>
      </c>
      <c r="D507">
        <v>14</v>
      </c>
      <c r="E507">
        <v>1</v>
      </c>
      <c r="F507" t="s">
        <v>21</v>
      </c>
      <c r="G507" t="s">
        <v>97</v>
      </c>
      <c r="H507" s="3" t="s">
        <v>104</v>
      </c>
      <c r="I507" s="3" t="s">
        <v>23</v>
      </c>
      <c r="L507" t="s">
        <v>217</v>
      </c>
      <c r="N507">
        <v>-72477</v>
      </c>
      <c r="O507">
        <v>-1375</v>
      </c>
      <c r="P507">
        <v>38.950147999999999</v>
      </c>
    </row>
    <row r="508" spans="1:17" x14ac:dyDescent="0.2">
      <c r="A508" s="3" t="s">
        <v>17</v>
      </c>
      <c r="B508" s="3" t="s">
        <v>18</v>
      </c>
      <c r="C508" s="3" t="s">
        <v>19</v>
      </c>
      <c r="D508" s="3">
        <v>1</v>
      </c>
      <c r="E508" s="3">
        <v>20</v>
      </c>
      <c r="F508" s="3" t="s">
        <v>21</v>
      </c>
      <c r="G508" s="3" t="s">
        <v>97</v>
      </c>
      <c r="H508" s="3" t="s">
        <v>100</v>
      </c>
      <c r="I508" s="3" t="s">
        <v>23</v>
      </c>
      <c r="J508" s="3"/>
      <c r="K508" s="3"/>
      <c r="L508" s="3" t="s">
        <v>216</v>
      </c>
      <c r="M508" s="3"/>
      <c r="N508" s="3">
        <v>-12608</v>
      </c>
      <c r="O508" s="3">
        <v>-5346</v>
      </c>
      <c r="P508" s="3">
        <v>24.616696999999998</v>
      </c>
      <c r="Q508" s="3"/>
    </row>
    <row r="509" spans="1:17" x14ac:dyDescent="0.2">
      <c r="A509" s="3" t="s">
        <v>17</v>
      </c>
      <c r="B509" s="3" t="s">
        <v>18</v>
      </c>
      <c r="C509" s="3" t="s">
        <v>19</v>
      </c>
      <c r="D509" s="3">
        <v>2</v>
      </c>
      <c r="E509" s="3">
        <v>12</v>
      </c>
      <c r="F509" s="3" t="s">
        <v>21</v>
      </c>
      <c r="G509" s="3" t="s">
        <v>97</v>
      </c>
      <c r="H509" s="3" t="s">
        <v>100</v>
      </c>
      <c r="I509" s="3" t="s">
        <v>23</v>
      </c>
      <c r="J509" s="3"/>
      <c r="K509" s="3"/>
      <c r="L509" s="3" t="s">
        <v>216</v>
      </c>
      <c r="M509" s="3"/>
      <c r="N509" s="3">
        <v>-38636</v>
      </c>
      <c r="O509" s="3">
        <v>-6574</v>
      </c>
      <c r="P509" s="3">
        <v>28.076757000000001</v>
      </c>
      <c r="Q509" s="3"/>
    </row>
    <row r="510" spans="1:17" x14ac:dyDescent="0.2">
      <c r="A510" s="3" t="s">
        <v>17</v>
      </c>
      <c r="B510" s="3" t="s">
        <v>18</v>
      </c>
      <c r="C510" s="3" t="s">
        <v>19</v>
      </c>
      <c r="D510" s="3">
        <v>2</v>
      </c>
      <c r="E510" s="3">
        <v>32</v>
      </c>
      <c r="F510" s="3" t="s">
        <v>21</v>
      </c>
      <c r="G510" s="3" t="s">
        <v>97</v>
      </c>
      <c r="H510" s="3" t="s">
        <v>100</v>
      </c>
      <c r="I510" s="3" t="s">
        <v>23</v>
      </c>
      <c r="J510" s="3"/>
      <c r="K510" s="3"/>
      <c r="L510" s="3" t="s">
        <v>216</v>
      </c>
      <c r="M510" s="3"/>
      <c r="N510" s="3">
        <v>39688</v>
      </c>
      <c r="O510" s="3">
        <v>1809</v>
      </c>
      <c r="P510" s="3">
        <v>28.990424000000001</v>
      </c>
      <c r="Q510" s="3"/>
    </row>
    <row r="511" spans="1:17" x14ac:dyDescent="0.2">
      <c r="A511" s="3" t="s">
        <v>17</v>
      </c>
      <c r="B511" s="3" t="s">
        <v>18</v>
      </c>
      <c r="C511" s="3" t="s">
        <v>19</v>
      </c>
      <c r="D511" s="3" t="s">
        <v>50</v>
      </c>
      <c r="E511" s="3">
        <v>13</v>
      </c>
      <c r="F511" s="3" t="s">
        <v>21</v>
      </c>
      <c r="G511" s="3" t="s">
        <v>97</v>
      </c>
      <c r="H511" s="3" t="s">
        <v>100</v>
      </c>
      <c r="I511" s="3" t="s">
        <v>23</v>
      </c>
      <c r="J511" s="3"/>
      <c r="K511" s="3"/>
      <c r="L511" s="3" t="s">
        <v>218</v>
      </c>
      <c r="M511" s="3"/>
      <c r="N511" s="3">
        <v>-59328</v>
      </c>
      <c r="O511" s="3">
        <v>2476</v>
      </c>
      <c r="P511" s="3">
        <v>22.943959</v>
      </c>
      <c r="Q511" s="3"/>
    </row>
    <row r="512" spans="1:17" x14ac:dyDescent="0.2">
      <c r="A512" s="3" t="s">
        <v>17</v>
      </c>
      <c r="B512" s="3" t="s">
        <v>18</v>
      </c>
      <c r="C512" s="3" t="s">
        <v>19</v>
      </c>
      <c r="D512" s="3" t="s">
        <v>50</v>
      </c>
      <c r="E512" s="3">
        <v>33</v>
      </c>
      <c r="F512" s="3" t="s">
        <v>21</v>
      </c>
      <c r="G512" s="3" t="s">
        <v>97</v>
      </c>
      <c r="H512" s="3" t="s">
        <v>100</v>
      </c>
      <c r="I512" s="3" t="s">
        <v>23</v>
      </c>
      <c r="J512" s="3"/>
      <c r="K512" s="3"/>
      <c r="L512" s="3" t="s">
        <v>218</v>
      </c>
      <c r="M512" s="3"/>
      <c r="N512" s="3">
        <v>-93295</v>
      </c>
      <c r="O512" s="3">
        <v>-5696</v>
      </c>
      <c r="P512" s="3">
        <v>22.957042000000001</v>
      </c>
      <c r="Q512" s="3"/>
    </row>
    <row r="513" spans="1:17" x14ac:dyDescent="0.2">
      <c r="A513" s="3" t="s">
        <v>17</v>
      </c>
      <c r="B513" s="3" t="s">
        <v>18</v>
      </c>
      <c r="C513" s="3" t="s">
        <v>19</v>
      </c>
      <c r="D513" s="3" t="s">
        <v>50</v>
      </c>
      <c r="E513" s="3">
        <v>55</v>
      </c>
      <c r="F513" s="3" t="s">
        <v>21</v>
      </c>
      <c r="G513" s="3" t="s">
        <v>97</v>
      </c>
      <c r="H513" s="3" t="s">
        <v>100</v>
      </c>
      <c r="I513" s="3" t="s">
        <v>23</v>
      </c>
      <c r="J513" s="3"/>
      <c r="K513" s="3"/>
      <c r="L513" s="3" t="s">
        <v>218</v>
      </c>
      <c r="M513" s="3"/>
      <c r="N513" s="3">
        <v>-22880</v>
      </c>
      <c r="O513" s="3">
        <v>8391</v>
      </c>
      <c r="P513" s="3">
        <v>18.885379</v>
      </c>
      <c r="Q513" s="3"/>
    </row>
    <row r="514" spans="1:17" x14ac:dyDescent="0.2">
      <c r="A514" t="s">
        <v>33</v>
      </c>
      <c r="B514" t="s">
        <v>34</v>
      </c>
      <c r="C514" t="s">
        <v>35</v>
      </c>
      <c r="D514">
        <v>26</v>
      </c>
      <c r="E514" s="3">
        <v>1</v>
      </c>
      <c r="F514" s="3" t="s">
        <v>21</v>
      </c>
      <c r="G514" t="s">
        <v>97</v>
      </c>
      <c r="H514" s="3" t="s">
        <v>104</v>
      </c>
      <c r="I514" s="3" t="s">
        <v>23</v>
      </c>
      <c r="J514" s="3"/>
      <c r="K514" s="3"/>
      <c r="L514" s="3" t="s">
        <v>217</v>
      </c>
      <c r="M514" s="3"/>
      <c r="N514" s="3">
        <v>-78297</v>
      </c>
      <c r="O514" s="3">
        <v>8805</v>
      </c>
      <c r="P514" s="3">
        <v>27.438891999999999</v>
      </c>
      <c r="Q514" s="3"/>
    </row>
    <row r="515" spans="1:17" x14ac:dyDescent="0.2">
      <c r="A515" t="s">
        <v>33</v>
      </c>
      <c r="B515" t="s">
        <v>34</v>
      </c>
      <c r="C515" t="s">
        <v>35</v>
      </c>
      <c r="D515">
        <v>35</v>
      </c>
      <c r="E515">
        <v>1</v>
      </c>
      <c r="F515" t="s">
        <v>21</v>
      </c>
      <c r="G515" t="s">
        <v>97</v>
      </c>
      <c r="H515" s="3" t="s">
        <v>104</v>
      </c>
      <c r="I515" s="3" t="s">
        <v>23</v>
      </c>
      <c r="L515" t="s">
        <v>217</v>
      </c>
      <c r="M515" s="3"/>
      <c r="N515">
        <v>-80465</v>
      </c>
      <c r="O515">
        <v>8824</v>
      </c>
      <c r="P515">
        <v>22.937101999999999</v>
      </c>
    </row>
    <row r="516" spans="1:17" x14ac:dyDescent="0.2">
      <c r="A516" t="s">
        <v>33</v>
      </c>
      <c r="B516" t="s">
        <v>34</v>
      </c>
      <c r="C516" t="s">
        <v>35</v>
      </c>
      <c r="D516">
        <v>40</v>
      </c>
      <c r="E516">
        <v>5</v>
      </c>
      <c r="F516" t="s">
        <v>21</v>
      </c>
      <c r="G516" t="s">
        <v>97</v>
      </c>
      <c r="H516" s="3" t="s">
        <v>104</v>
      </c>
      <c r="I516" s="3" t="s">
        <v>23</v>
      </c>
      <c r="L516" t="s">
        <v>217</v>
      </c>
      <c r="M516" s="3"/>
      <c r="N516">
        <v>77238</v>
      </c>
      <c r="O516">
        <v>3990</v>
      </c>
      <c r="P516">
        <v>33.757420000000003</v>
      </c>
    </row>
    <row r="517" spans="1:17" x14ac:dyDescent="0.2">
      <c r="A517" t="s">
        <v>33</v>
      </c>
      <c r="B517" t="s">
        <v>34</v>
      </c>
      <c r="C517" t="s">
        <v>35</v>
      </c>
      <c r="D517">
        <v>14</v>
      </c>
      <c r="E517">
        <v>23</v>
      </c>
      <c r="F517" t="s">
        <v>21</v>
      </c>
      <c r="G517" t="s">
        <v>97</v>
      </c>
      <c r="H517" t="s">
        <v>104</v>
      </c>
      <c r="I517" s="3" t="s">
        <v>23</v>
      </c>
      <c r="L517" t="s">
        <v>219</v>
      </c>
      <c r="N517">
        <v>-24799</v>
      </c>
      <c r="O517">
        <v>7845</v>
      </c>
      <c r="P517">
        <v>21.305147999999999</v>
      </c>
    </row>
    <row r="518" spans="1:17" x14ac:dyDescent="0.2">
      <c r="A518" t="s">
        <v>33</v>
      </c>
      <c r="B518" t="s">
        <v>34</v>
      </c>
      <c r="C518" t="s">
        <v>35</v>
      </c>
      <c r="D518">
        <v>26</v>
      </c>
      <c r="E518" s="3">
        <v>13</v>
      </c>
      <c r="F518" s="3" t="s">
        <v>21</v>
      </c>
      <c r="G518" t="s">
        <v>97</v>
      </c>
      <c r="H518" t="s">
        <v>104</v>
      </c>
      <c r="I518" s="3" t="s">
        <v>23</v>
      </c>
      <c r="J518" s="3"/>
      <c r="K518" s="3"/>
      <c r="L518" s="3" t="s">
        <v>219</v>
      </c>
      <c r="M518" s="3"/>
      <c r="N518" s="3">
        <v>-77736</v>
      </c>
      <c r="O518" s="3">
        <v>3152</v>
      </c>
      <c r="P518" s="3">
        <v>22.825789</v>
      </c>
      <c r="Q518" s="3"/>
    </row>
    <row r="519" spans="1:17" x14ac:dyDescent="0.2">
      <c r="A519" s="3" t="s">
        <v>17</v>
      </c>
      <c r="B519" s="3" t="s">
        <v>18</v>
      </c>
      <c r="C519" s="3" t="s">
        <v>19</v>
      </c>
      <c r="D519" s="3">
        <v>1</v>
      </c>
      <c r="E519" s="3">
        <v>30</v>
      </c>
      <c r="F519" s="3" t="s">
        <v>21</v>
      </c>
      <c r="G519" t="s">
        <v>97</v>
      </c>
      <c r="H519" t="s">
        <v>104</v>
      </c>
      <c r="I519" t="s">
        <v>23</v>
      </c>
      <c r="L519" s="3" t="s">
        <v>220</v>
      </c>
      <c r="M519" s="3"/>
      <c r="N519" s="3">
        <v>-12601</v>
      </c>
      <c r="O519" s="3">
        <v>-5450</v>
      </c>
      <c r="P519" s="3">
        <v>23.79081</v>
      </c>
      <c r="Q519" s="3"/>
    </row>
    <row r="520" spans="1:17" x14ac:dyDescent="0.2">
      <c r="A520" s="3" t="s">
        <v>17</v>
      </c>
      <c r="B520" s="3" t="s">
        <v>18</v>
      </c>
      <c r="C520" s="3" t="s">
        <v>19</v>
      </c>
      <c r="D520" s="3" t="s">
        <v>50</v>
      </c>
      <c r="E520" s="3">
        <v>77</v>
      </c>
      <c r="F520" s="3" t="s">
        <v>21</v>
      </c>
      <c r="G520" t="s">
        <v>97</v>
      </c>
      <c r="H520" s="3" t="s">
        <v>100</v>
      </c>
      <c r="I520" s="3" t="s">
        <v>23</v>
      </c>
      <c r="J520" s="3"/>
      <c r="K520" s="3"/>
      <c r="L520" s="3" t="s">
        <v>218</v>
      </c>
      <c r="M520" s="3"/>
      <c r="N520" s="3">
        <v>19270</v>
      </c>
      <c r="O520" s="3">
        <v>-8644</v>
      </c>
      <c r="P520" s="3">
        <v>18.649266999999998</v>
      </c>
      <c r="Q520" s="3"/>
    </row>
    <row r="521" spans="1:17" x14ac:dyDescent="0.2">
      <c r="A521" s="3" t="s">
        <v>17</v>
      </c>
      <c r="B521" s="3" t="s">
        <v>18</v>
      </c>
      <c r="C521" s="3" t="s">
        <v>19</v>
      </c>
      <c r="D521" s="3">
        <v>1</v>
      </c>
      <c r="E521" s="3">
        <v>21</v>
      </c>
      <c r="F521" s="3" t="s">
        <v>21</v>
      </c>
      <c r="G521" t="s">
        <v>97</v>
      </c>
      <c r="H521" s="3" t="s">
        <v>100</v>
      </c>
      <c r="I521" s="3" t="s">
        <v>23</v>
      </c>
      <c r="J521" s="3"/>
      <c r="K521" s="3"/>
      <c r="L521" s="3" t="s">
        <v>218</v>
      </c>
      <c r="M521" s="3"/>
      <c r="N521" s="3">
        <v>-12499</v>
      </c>
      <c r="O521" s="3">
        <v>-5515</v>
      </c>
      <c r="P521" s="3">
        <v>18.360619</v>
      </c>
      <c r="Q521" s="3"/>
    </row>
    <row r="522" spans="1:17" x14ac:dyDescent="0.2">
      <c r="A522" s="3" t="s">
        <v>17</v>
      </c>
      <c r="B522" s="3" t="s">
        <v>18</v>
      </c>
      <c r="C522" s="3" t="s">
        <v>19</v>
      </c>
      <c r="D522" s="3">
        <v>2</v>
      </c>
      <c r="E522" s="3">
        <v>13</v>
      </c>
      <c r="F522" s="3" t="s">
        <v>21</v>
      </c>
      <c r="G522" t="s">
        <v>97</v>
      </c>
      <c r="H522" s="3" t="s">
        <v>100</v>
      </c>
      <c r="I522" s="3" t="s">
        <v>23</v>
      </c>
      <c r="J522" s="3"/>
      <c r="K522" s="3"/>
      <c r="L522" s="3" t="s">
        <v>218</v>
      </c>
      <c r="M522" s="3"/>
      <c r="N522" s="3">
        <v>-38530</v>
      </c>
      <c r="O522" s="3">
        <v>-6744</v>
      </c>
      <c r="P522" s="3">
        <v>23.441756000000002</v>
      </c>
      <c r="Q522" s="3"/>
    </row>
    <row r="523" spans="1:17" x14ac:dyDescent="0.2">
      <c r="A523" s="3" t="s">
        <v>17</v>
      </c>
      <c r="B523" s="3" t="s">
        <v>18</v>
      </c>
      <c r="C523" s="3" t="s">
        <v>19</v>
      </c>
      <c r="D523" s="3">
        <v>2</v>
      </c>
      <c r="E523" s="3">
        <v>31</v>
      </c>
      <c r="F523" s="3" t="s">
        <v>21</v>
      </c>
      <c r="G523" t="s">
        <v>97</v>
      </c>
      <c r="H523" s="3" t="s">
        <v>100</v>
      </c>
      <c r="I523" s="3" t="s">
        <v>23</v>
      </c>
      <c r="J523" s="3"/>
      <c r="K523" s="3"/>
      <c r="L523" s="3" t="s">
        <v>218</v>
      </c>
      <c r="M523" s="3"/>
      <c r="N523" s="3">
        <v>39735</v>
      </c>
      <c r="O523" s="3">
        <v>1630</v>
      </c>
      <c r="P523" s="3">
        <v>15.0412</v>
      </c>
      <c r="Q523" s="3"/>
    </row>
    <row r="524" spans="1:17" x14ac:dyDescent="0.2">
      <c r="A524" s="3" t="s">
        <v>17</v>
      </c>
      <c r="B524" s="3" t="s">
        <v>18</v>
      </c>
      <c r="C524" s="3" t="s">
        <v>19</v>
      </c>
      <c r="D524" s="3" t="s">
        <v>50</v>
      </c>
      <c r="E524" s="3">
        <v>38</v>
      </c>
      <c r="F524" s="3" t="s">
        <v>21</v>
      </c>
      <c r="G524" t="s">
        <v>97</v>
      </c>
      <c r="H524" s="3" t="s">
        <v>100</v>
      </c>
      <c r="I524" s="3" t="s">
        <v>23</v>
      </c>
      <c r="J524" s="3"/>
      <c r="K524" s="3">
        <v>100</v>
      </c>
      <c r="L524" s="3" t="s">
        <v>221</v>
      </c>
      <c r="M524" s="3"/>
      <c r="N524" s="3">
        <v>-93158</v>
      </c>
      <c r="O524" s="3">
        <v>-5774</v>
      </c>
      <c r="P524" s="3">
        <v>39.544012000000002</v>
      </c>
      <c r="Q524" s="3"/>
    </row>
    <row r="525" spans="1:17" x14ac:dyDescent="0.2">
      <c r="A525" s="3" t="s">
        <v>17</v>
      </c>
      <c r="B525" s="3" t="s">
        <v>18</v>
      </c>
      <c r="C525" s="3" t="s">
        <v>19</v>
      </c>
      <c r="D525" s="3">
        <v>6</v>
      </c>
      <c r="E525" s="3">
        <v>12</v>
      </c>
      <c r="F525" s="3" t="s">
        <v>21</v>
      </c>
      <c r="G525" t="s">
        <v>97</v>
      </c>
      <c r="H525" s="3" t="s">
        <v>100</v>
      </c>
      <c r="I525" s="3" t="s">
        <v>23</v>
      </c>
      <c r="J525" s="3"/>
      <c r="K525" s="3">
        <v>300</v>
      </c>
      <c r="L525" s="3" t="s">
        <v>222</v>
      </c>
      <c r="M525" s="3"/>
      <c r="N525" s="3">
        <v>-79754</v>
      </c>
      <c r="O525" s="3">
        <v>698</v>
      </c>
      <c r="P525" s="3">
        <v>32.560001999999997</v>
      </c>
      <c r="Q525" s="3"/>
    </row>
    <row r="526" spans="1:17" x14ac:dyDescent="0.2">
      <c r="A526" s="3" t="s">
        <v>17</v>
      </c>
      <c r="B526" s="3" t="s">
        <v>136</v>
      </c>
      <c r="C526" s="3" t="s">
        <v>148</v>
      </c>
      <c r="D526" s="3">
        <v>34</v>
      </c>
      <c r="E526" s="3">
        <v>1</v>
      </c>
      <c r="F526" s="3" t="s">
        <v>21</v>
      </c>
      <c r="G526" s="3" t="s">
        <v>223</v>
      </c>
      <c r="H526" s="3" t="s">
        <v>104</v>
      </c>
      <c r="I526" s="3" t="s">
        <v>23</v>
      </c>
      <c r="J526" s="3"/>
      <c r="L526" s="3" t="s">
        <v>224</v>
      </c>
      <c r="M526" s="3"/>
      <c r="N526" s="3">
        <v>-2127.2649999999999</v>
      </c>
      <c r="O526" s="3">
        <v>1517.7719999999999</v>
      </c>
      <c r="P526" s="3">
        <v>27.453340000000001</v>
      </c>
      <c r="Q526" s="3"/>
    </row>
    <row r="527" spans="1:17" x14ac:dyDescent="0.2">
      <c r="A527" s="3" t="s">
        <v>17</v>
      </c>
      <c r="B527" s="3" t="s">
        <v>136</v>
      </c>
      <c r="C527" s="3" t="s">
        <v>148</v>
      </c>
      <c r="D527" s="3">
        <v>7</v>
      </c>
      <c r="E527" s="3">
        <v>2</v>
      </c>
      <c r="F527" s="3" t="s">
        <v>21</v>
      </c>
      <c r="G527" s="3" t="s">
        <v>223</v>
      </c>
      <c r="H527" s="3" t="s">
        <v>104</v>
      </c>
      <c r="I527" s="3" t="s">
        <v>42</v>
      </c>
      <c r="J527" s="3"/>
      <c r="L527" s="3" t="s">
        <v>141</v>
      </c>
      <c r="M527" s="3"/>
      <c r="N527" s="3">
        <v>6575.7120000000004</v>
      </c>
      <c r="O527" s="3">
        <v>-2218.663</v>
      </c>
      <c r="P527" s="3">
        <v>26.876508000000001</v>
      </c>
      <c r="Q527" s="3"/>
    </row>
    <row r="528" spans="1:17" x14ac:dyDescent="0.2">
      <c r="A528" s="3" t="s">
        <v>17</v>
      </c>
      <c r="B528" s="3" t="s">
        <v>136</v>
      </c>
      <c r="C528" s="3" t="s">
        <v>148</v>
      </c>
      <c r="D528" s="3">
        <v>34</v>
      </c>
      <c r="E528" s="3">
        <v>2</v>
      </c>
      <c r="F528" s="3" t="s">
        <v>21</v>
      </c>
      <c r="G528" s="3" t="s">
        <v>223</v>
      </c>
      <c r="H528" s="3" t="s">
        <v>104</v>
      </c>
      <c r="I528" s="3" t="s">
        <v>42</v>
      </c>
      <c r="J528" s="3"/>
      <c r="L528" s="3" t="s">
        <v>140</v>
      </c>
      <c r="M528" s="3"/>
      <c r="N528" s="3">
        <v>-2127.2649999999999</v>
      </c>
      <c r="O528" s="3">
        <v>1519.386</v>
      </c>
      <c r="P528" s="3">
        <v>22.980314</v>
      </c>
      <c r="Q528" s="3"/>
    </row>
    <row r="529" spans="1:17" x14ac:dyDescent="0.2">
      <c r="A529" s="3" t="s">
        <v>17</v>
      </c>
      <c r="B529" s="3" t="s">
        <v>136</v>
      </c>
      <c r="C529" s="3" t="s">
        <v>148</v>
      </c>
      <c r="D529" s="3">
        <v>7</v>
      </c>
      <c r="E529" s="3">
        <v>1</v>
      </c>
      <c r="F529" s="3" t="s">
        <v>21</v>
      </c>
      <c r="G529" s="3" t="s">
        <v>223</v>
      </c>
      <c r="H529" s="3" t="s">
        <v>104</v>
      </c>
      <c r="I529" s="3" t="s">
        <v>23</v>
      </c>
      <c r="J529" s="3"/>
      <c r="L529" s="3" t="s">
        <v>186</v>
      </c>
      <c r="M529" s="3"/>
      <c r="N529" s="3">
        <v>6577.268</v>
      </c>
      <c r="O529" s="3">
        <v>-2218.08</v>
      </c>
      <c r="P529" s="3">
        <v>26.287046</v>
      </c>
      <c r="Q529" s="3"/>
    </row>
    <row r="530" spans="1:17" ht="15" customHeight="1" x14ac:dyDescent="0.2">
      <c r="A530" s="3" t="s">
        <v>17</v>
      </c>
      <c r="B530" s="3" t="s">
        <v>136</v>
      </c>
      <c r="C530" s="3" t="s">
        <v>137</v>
      </c>
      <c r="D530" s="3">
        <v>5</v>
      </c>
      <c r="E530" s="3">
        <v>4</v>
      </c>
      <c r="F530" s="3" t="s">
        <v>21</v>
      </c>
      <c r="G530" s="3" t="s">
        <v>223</v>
      </c>
      <c r="H530" s="3" t="s">
        <v>104</v>
      </c>
      <c r="I530" s="3" t="s">
        <v>23</v>
      </c>
      <c r="J530" s="3"/>
      <c r="L530" s="3" t="s">
        <v>225</v>
      </c>
      <c r="M530" s="3"/>
      <c r="N530" s="3">
        <v>-8507.6759999999995</v>
      </c>
      <c r="O530" s="3">
        <v>1643.8710000000001</v>
      </c>
      <c r="P530" s="3">
        <v>23.941507000000001</v>
      </c>
      <c r="Q530" s="3"/>
    </row>
    <row r="531" spans="1:17" x14ac:dyDescent="0.2">
      <c r="A531" s="3" t="s">
        <v>17</v>
      </c>
      <c r="B531" s="3" t="s">
        <v>136</v>
      </c>
      <c r="C531" s="3" t="s">
        <v>148</v>
      </c>
      <c r="D531" s="3">
        <v>34</v>
      </c>
      <c r="E531" s="3">
        <v>0</v>
      </c>
      <c r="F531" s="3" t="s">
        <v>36</v>
      </c>
      <c r="G531" s="3" t="s">
        <v>223</v>
      </c>
      <c r="H531" s="3" t="s">
        <v>104</v>
      </c>
      <c r="I531" s="3" t="s">
        <v>39</v>
      </c>
      <c r="J531" s="3">
        <v>8</v>
      </c>
      <c r="L531" s="3" t="s">
        <v>226</v>
      </c>
      <c r="M531" s="3" t="s">
        <v>227</v>
      </c>
      <c r="N531" s="3">
        <v>-2129.61</v>
      </c>
      <c r="O531" s="3">
        <v>1516.0129999999999</v>
      </c>
      <c r="P531" s="3">
        <v>108.55342899999999</v>
      </c>
      <c r="Q531" s="3">
        <v>696.65549699999997</v>
      </c>
    </row>
    <row r="532" spans="1:17" x14ac:dyDescent="0.2">
      <c r="A532" s="3" t="s">
        <v>17</v>
      </c>
      <c r="B532" s="3" t="s">
        <v>136</v>
      </c>
      <c r="C532" s="3" t="s">
        <v>137</v>
      </c>
      <c r="D532" s="3">
        <v>5</v>
      </c>
      <c r="E532" s="3">
        <v>3</v>
      </c>
      <c r="F532" s="3" t="s">
        <v>36</v>
      </c>
      <c r="G532" s="3" t="s">
        <v>223</v>
      </c>
      <c r="H532" s="3" t="s">
        <v>104</v>
      </c>
      <c r="I532" s="3" t="s">
        <v>39</v>
      </c>
      <c r="J532" s="3">
        <v>11</v>
      </c>
      <c r="L532" s="3" t="s">
        <v>228</v>
      </c>
      <c r="M532" s="3" t="s">
        <v>129</v>
      </c>
      <c r="N532" s="3">
        <v>-8507.6740000000009</v>
      </c>
      <c r="O532" s="3">
        <v>1643.5260000000001</v>
      </c>
      <c r="P532" s="3">
        <v>81.066946000000002</v>
      </c>
      <c r="Q532" s="3">
        <v>494.60798199999999</v>
      </c>
    </row>
    <row r="533" spans="1:17" x14ac:dyDescent="0.2">
      <c r="A533" s="3" t="s">
        <v>17</v>
      </c>
      <c r="B533" s="3" t="s">
        <v>136</v>
      </c>
      <c r="C533" s="3" t="s">
        <v>148</v>
      </c>
      <c r="D533" s="3">
        <v>28</v>
      </c>
      <c r="E533" s="3">
        <v>0</v>
      </c>
      <c r="F533" s="3" t="s">
        <v>36</v>
      </c>
      <c r="G533" s="3" t="s">
        <v>223</v>
      </c>
      <c r="H533" s="3" t="s">
        <v>104</v>
      </c>
      <c r="I533" s="3" t="s">
        <v>39</v>
      </c>
      <c r="J533" s="3">
        <v>8</v>
      </c>
      <c r="L533" s="3" t="s">
        <v>229</v>
      </c>
      <c r="M533" s="3" t="s">
        <v>230</v>
      </c>
      <c r="N533" s="3">
        <v>2716.0129999999999</v>
      </c>
      <c r="O533" s="3">
        <v>-2100.7159999999999</v>
      </c>
      <c r="P533" s="3">
        <v>81.659554999999997</v>
      </c>
      <c r="Q533" s="3">
        <v>462.687003</v>
      </c>
    </row>
    <row r="534" spans="1:17" x14ac:dyDescent="0.2">
      <c r="A534" s="3" t="s">
        <v>17</v>
      </c>
      <c r="B534" s="3" t="s">
        <v>136</v>
      </c>
      <c r="C534" s="3" t="s">
        <v>148</v>
      </c>
      <c r="D534" s="3">
        <v>28</v>
      </c>
      <c r="E534" s="3">
        <v>3</v>
      </c>
      <c r="F534" s="3" t="s">
        <v>21</v>
      </c>
      <c r="G534" s="3" t="s">
        <v>223</v>
      </c>
      <c r="H534" s="3" t="s">
        <v>104</v>
      </c>
      <c r="I534" s="3" t="s">
        <v>42</v>
      </c>
      <c r="J534" s="3"/>
      <c r="L534" s="3" t="s">
        <v>231</v>
      </c>
      <c r="M534" s="3"/>
      <c r="N534" s="3">
        <v>2718.2420000000002</v>
      </c>
      <c r="O534" s="3">
        <v>-2100.2089999999998</v>
      </c>
      <c r="P534" s="3">
        <v>23.388107000000002</v>
      </c>
      <c r="Q534" s="3"/>
    </row>
    <row r="535" spans="1:17" x14ac:dyDescent="0.2">
      <c r="A535" s="3" t="s">
        <v>17</v>
      </c>
      <c r="B535" s="3" t="s">
        <v>136</v>
      </c>
      <c r="C535" s="3" t="s">
        <v>148</v>
      </c>
      <c r="D535" s="3">
        <v>28</v>
      </c>
      <c r="E535" s="3">
        <v>2</v>
      </c>
      <c r="F535" s="3" t="s">
        <v>21</v>
      </c>
      <c r="G535" s="3" t="s">
        <v>223</v>
      </c>
      <c r="H535" s="3" t="s">
        <v>104</v>
      </c>
      <c r="I535" s="3" t="s">
        <v>23</v>
      </c>
      <c r="J535" s="3"/>
      <c r="L535" s="3" t="s">
        <v>232</v>
      </c>
      <c r="M535" s="3"/>
      <c r="N535" s="3">
        <v>2716.4180000000001</v>
      </c>
      <c r="O535" s="3">
        <v>-2102.4389999999999</v>
      </c>
      <c r="P535" s="3">
        <v>20.222708999999998</v>
      </c>
      <c r="Q535" s="3"/>
    </row>
    <row r="536" spans="1:17" x14ac:dyDescent="0.2">
      <c r="A536" s="3" t="s">
        <v>17</v>
      </c>
      <c r="B536" s="3" t="s">
        <v>136</v>
      </c>
      <c r="C536" s="3" t="s">
        <v>148</v>
      </c>
      <c r="D536" s="3">
        <v>7</v>
      </c>
      <c r="E536" s="3">
        <v>0</v>
      </c>
      <c r="F536" s="3" t="s">
        <v>36</v>
      </c>
      <c r="G536" s="3" t="s">
        <v>223</v>
      </c>
      <c r="H536" s="3" t="s">
        <v>104</v>
      </c>
      <c r="I536" s="3" t="s">
        <v>39</v>
      </c>
      <c r="J536" s="3">
        <v>13</v>
      </c>
      <c r="L536" s="3" t="s">
        <v>233</v>
      </c>
      <c r="M536" s="3" t="s">
        <v>234</v>
      </c>
      <c r="N536" s="3">
        <v>6577.0730000000003</v>
      </c>
      <c r="O536" s="3">
        <v>-2218.2750000000001</v>
      </c>
      <c r="P536" s="3">
        <v>94.297824000000006</v>
      </c>
      <c r="Q536" s="3">
        <v>615.01902900000005</v>
      </c>
    </row>
    <row r="537" spans="1:17" x14ac:dyDescent="0.2">
      <c r="A537" t="s">
        <v>33</v>
      </c>
      <c r="B537" t="s">
        <v>34</v>
      </c>
      <c r="C537" t="s">
        <v>35</v>
      </c>
      <c r="D537">
        <v>20</v>
      </c>
      <c r="E537">
        <v>35</v>
      </c>
      <c r="F537" t="s">
        <v>21</v>
      </c>
      <c r="G537" s="3" t="s">
        <v>223</v>
      </c>
      <c r="H537" s="3" t="s">
        <v>100</v>
      </c>
      <c r="I537" s="3" t="s">
        <v>23</v>
      </c>
      <c r="K537">
        <v>100</v>
      </c>
      <c r="L537" t="s">
        <v>235</v>
      </c>
      <c r="M537" s="3"/>
      <c r="N537">
        <v>-22736</v>
      </c>
      <c r="O537">
        <v>-3859</v>
      </c>
      <c r="P537">
        <v>32.781205</v>
      </c>
    </row>
    <row r="538" spans="1:17" x14ac:dyDescent="0.2">
      <c r="A538" t="s">
        <v>33</v>
      </c>
      <c r="B538" t="s">
        <v>34</v>
      </c>
      <c r="C538" t="s">
        <v>35</v>
      </c>
      <c r="D538">
        <v>20</v>
      </c>
      <c r="E538">
        <v>40</v>
      </c>
      <c r="F538" t="s">
        <v>21</v>
      </c>
      <c r="G538" s="3" t="s">
        <v>223</v>
      </c>
      <c r="H538" s="3" t="s">
        <v>100</v>
      </c>
      <c r="I538" s="3" t="s">
        <v>23</v>
      </c>
      <c r="L538" t="s">
        <v>236</v>
      </c>
      <c r="M538" s="3"/>
      <c r="N538">
        <v>-22836</v>
      </c>
      <c r="O538">
        <v>-3430</v>
      </c>
      <c r="P538">
        <v>36.940609000000002</v>
      </c>
    </row>
    <row r="539" spans="1:17" x14ac:dyDescent="0.2">
      <c r="A539" t="s">
        <v>33</v>
      </c>
      <c r="B539" t="s">
        <v>34</v>
      </c>
      <c r="C539" t="s">
        <v>35</v>
      </c>
      <c r="D539">
        <v>20</v>
      </c>
      <c r="E539">
        <v>34</v>
      </c>
      <c r="F539" t="s">
        <v>21</v>
      </c>
      <c r="G539" s="3" t="s">
        <v>223</v>
      </c>
      <c r="H539" s="3" t="s">
        <v>100</v>
      </c>
      <c r="I539" s="3" t="s">
        <v>23</v>
      </c>
      <c r="K539" s="3">
        <v>100</v>
      </c>
      <c r="L539" t="s">
        <v>237</v>
      </c>
      <c r="M539" s="3"/>
      <c r="N539">
        <v>-22546</v>
      </c>
      <c r="O539">
        <v>-4114</v>
      </c>
      <c r="P539">
        <v>32.414873</v>
      </c>
    </row>
    <row r="540" spans="1:17" x14ac:dyDescent="0.2">
      <c r="A540" t="s">
        <v>33</v>
      </c>
      <c r="B540" t="s">
        <v>34</v>
      </c>
      <c r="C540" t="s">
        <v>35</v>
      </c>
      <c r="D540">
        <v>30</v>
      </c>
      <c r="E540">
        <v>9</v>
      </c>
      <c r="F540" t="s">
        <v>36</v>
      </c>
      <c r="G540" t="s">
        <v>223</v>
      </c>
      <c r="H540" s="3" t="s">
        <v>104</v>
      </c>
      <c r="I540" s="3" t="s">
        <v>39</v>
      </c>
      <c r="L540" t="s">
        <v>238</v>
      </c>
      <c r="M540" s="3" t="s">
        <v>239</v>
      </c>
      <c r="N540">
        <v>22714</v>
      </c>
      <c r="O540">
        <v>-6478</v>
      </c>
      <c r="P540">
        <v>93.814943999999997</v>
      </c>
      <c r="Q540">
        <v>618.05047400000001</v>
      </c>
    </row>
    <row r="541" spans="1:17" x14ac:dyDescent="0.2">
      <c r="A541" t="s">
        <v>33</v>
      </c>
      <c r="B541" t="s">
        <v>34</v>
      </c>
      <c r="C541" t="s">
        <v>35</v>
      </c>
      <c r="D541">
        <v>20</v>
      </c>
      <c r="E541">
        <v>37</v>
      </c>
      <c r="F541" t="s">
        <v>21</v>
      </c>
      <c r="G541" s="3" t="s">
        <v>223</v>
      </c>
      <c r="H541" s="3" t="s">
        <v>100</v>
      </c>
      <c r="I541" s="3" t="s">
        <v>23</v>
      </c>
      <c r="L541" t="s">
        <v>240</v>
      </c>
      <c r="M541" s="3"/>
      <c r="N541">
        <v>-22530</v>
      </c>
      <c r="O541">
        <v>-4577</v>
      </c>
      <c r="P541">
        <v>34.379714</v>
      </c>
    </row>
    <row r="542" spans="1:17" x14ac:dyDescent="0.2">
      <c r="A542" t="s">
        <v>33</v>
      </c>
      <c r="B542" t="s">
        <v>34</v>
      </c>
      <c r="C542" t="s">
        <v>35</v>
      </c>
      <c r="D542">
        <v>30</v>
      </c>
      <c r="E542">
        <v>10</v>
      </c>
      <c r="F542" t="s">
        <v>21</v>
      </c>
      <c r="G542" s="3" t="s">
        <v>223</v>
      </c>
      <c r="H542" s="3" t="s">
        <v>104</v>
      </c>
      <c r="I542" s="3" t="s">
        <v>23</v>
      </c>
      <c r="L542" t="s">
        <v>241</v>
      </c>
      <c r="M542" s="3"/>
      <c r="N542">
        <v>22715</v>
      </c>
      <c r="O542">
        <v>-6481</v>
      </c>
      <c r="P542">
        <v>21.287316000000001</v>
      </c>
    </row>
    <row r="543" spans="1:17" x14ac:dyDescent="0.2">
      <c r="A543" t="s">
        <v>33</v>
      </c>
      <c r="B543" t="s">
        <v>34</v>
      </c>
      <c r="C543" t="s">
        <v>35</v>
      </c>
      <c r="D543">
        <v>20</v>
      </c>
      <c r="E543">
        <v>39</v>
      </c>
      <c r="F543" t="s">
        <v>21</v>
      </c>
      <c r="G543" s="3" t="s">
        <v>223</v>
      </c>
      <c r="H543" s="3" t="s">
        <v>100</v>
      </c>
      <c r="I543" s="3" t="s">
        <v>23</v>
      </c>
      <c r="L543" t="s">
        <v>242</v>
      </c>
      <c r="M543" s="3"/>
      <c r="N543">
        <v>-22312</v>
      </c>
      <c r="O543">
        <v>-4973</v>
      </c>
      <c r="P543">
        <v>29.989357999999999</v>
      </c>
    </row>
    <row r="544" spans="1:17" x14ac:dyDescent="0.2">
      <c r="A544" t="s">
        <v>33</v>
      </c>
      <c r="B544" t="s">
        <v>34</v>
      </c>
      <c r="C544" t="s">
        <v>35</v>
      </c>
      <c r="D544">
        <v>30</v>
      </c>
      <c r="E544">
        <v>11</v>
      </c>
      <c r="F544" t="s">
        <v>21</v>
      </c>
      <c r="G544" s="3" t="s">
        <v>223</v>
      </c>
      <c r="H544" s="3" t="s">
        <v>104</v>
      </c>
      <c r="I544" s="3" t="s">
        <v>42</v>
      </c>
      <c r="L544" t="s">
        <v>243</v>
      </c>
      <c r="M544" s="3"/>
      <c r="N544">
        <v>22715</v>
      </c>
      <c r="O544">
        <v>-6484</v>
      </c>
      <c r="P544">
        <v>33.022807999999998</v>
      </c>
    </row>
    <row r="545" spans="1:17" x14ac:dyDescent="0.2">
      <c r="A545" t="s">
        <v>33</v>
      </c>
      <c r="B545" t="s">
        <v>34</v>
      </c>
      <c r="C545" t="s">
        <v>35</v>
      </c>
      <c r="D545">
        <v>10</v>
      </c>
      <c r="E545">
        <v>9</v>
      </c>
      <c r="F545" t="s">
        <v>21</v>
      </c>
      <c r="G545" t="s">
        <v>223</v>
      </c>
      <c r="H545" s="3" t="s">
        <v>104</v>
      </c>
      <c r="I545" s="3" t="s">
        <v>42</v>
      </c>
      <c r="L545" t="s">
        <v>244</v>
      </c>
      <c r="N545">
        <v>69068</v>
      </c>
      <c r="O545">
        <v>2384</v>
      </c>
      <c r="P545">
        <v>19.609456999999999</v>
      </c>
    </row>
    <row r="546" spans="1:17" x14ac:dyDescent="0.2">
      <c r="A546" t="s">
        <v>33</v>
      </c>
      <c r="B546" t="s">
        <v>34</v>
      </c>
      <c r="C546" t="s">
        <v>35</v>
      </c>
      <c r="D546">
        <v>10</v>
      </c>
      <c r="E546">
        <v>8</v>
      </c>
      <c r="F546" t="s">
        <v>21</v>
      </c>
      <c r="G546" t="s">
        <v>223</v>
      </c>
      <c r="H546" s="3" t="s">
        <v>104</v>
      </c>
      <c r="I546" s="3" t="s">
        <v>23</v>
      </c>
      <c r="L546" t="s">
        <v>245</v>
      </c>
      <c r="N546">
        <v>69073</v>
      </c>
      <c r="O546">
        <v>2386</v>
      </c>
      <c r="P546">
        <v>24.743482</v>
      </c>
    </row>
    <row r="547" spans="1:17" x14ac:dyDescent="0.2">
      <c r="A547" t="s">
        <v>33</v>
      </c>
      <c r="B547" t="s">
        <v>34</v>
      </c>
      <c r="C547" t="s">
        <v>35</v>
      </c>
      <c r="D547">
        <v>10</v>
      </c>
      <c r="E547">
        <v>5</v>
      </c>
      <c r="F547" t="s">
        <v>21</v>
      </c>
      <c r="G547" t="s">
        <v>223</v>
      </c>
      <c r="H547" s="3" t="s">
        <v>98</v>
      </c>
      <c r="I547" s="3" t="s">
        <v>23</v>
      </c>
      <c r="L547" t="s">
        <v>246</v>
      </c>
      <c r="N547">
        <v>68942</v>
      </c>
      <c r="O547">
        <v>2377</v>
      </c>
      <c r="P547">
        <v>30.035774</v>
      </c>
    </row>
    <row r="548" spans="1:17" x14ac:dyDescent="0.2">
      <c r="A548" t="s">
        <v>33</v>
      </c>
      <c r="B548" t="s">
        <v>34</v>
      </c>
      <c r="C548" t="s">
        <v>35</v>
      </c>
      <c r="D548">
        <v>10</v>
      </c>
      <c r="E548">
        <v>7</v>
      </c>
      <c r="F548" t="s">
        <v>21</v>
      </c>
      <c r="G548" t="s">
        <v>223</v>
      </c>
      <c r="H548" s="3" t="s">
        <v>100</v>
      </c>
      <c r="I548" s="3" t="s">
        <v>23</v>
      </c>
      <c r="L548" t="s">
        <v>247</v>
      </c>
      <c r="N548">
        <v>68963</v>
      </c>
      <c r="O548">
        <v>2579</v>
      </c>
      <c r="P548">
        <v>36.561252000000003</v>
      </c>
    </row>
    <row r="549" spans="1:17" x14ac:dyDescent="0.2">
      <c r="A549" t="s">
        <v>33</v>
      </c>
      <c r="B549" t="s">
        <v>34</v>
      </c>
      <c r="C549" t="s">
        <v>35</v>
      </c>
      <c r="D549">
        <v>10</v>
      </c>
      <c r="E549">
        <v>13</v>
      </c>
      <c r="F549" t="s">
        <v>21</v>
      </c>
      <c r="G549" t="s">
        <v>223</v>
      </c>
      <c r="H549" s="3" t="s">
        <v>100</v>
      </c>
      <c r="I549" s="3" t="s">
        <v>23</v>
      </c>
      <c r="L549" t="s">
        <v>248</v>
      </c>
      <c r="N549">
        <v>68934</v>
      </c>
      <c r="O549">
        <v>3025</v>
      </c>
      <c r="P549">
        <v>29.494976999999999</v>
      </c>
    </row>
    <row r="550" spans="1:17" x14ac:dyDescent="0.2">
      <c r="A550" t="s">
        <v>33</v>
      </c>
      <c r="B550" t="s">
        <v>34</v>
      </c>
      <c r="C550" t="s">
        <v>35</v>
      </c>
      <c r="D550">
        <v>10</v>
      </c>
      <c r="E550">
        <v>14</v>
      </c>
      <c r="F550" t="s">
        <v>21</v>
      </c>
      <c r="G550" t="s">
        <v>223</v>
      </c>
      <c r="H550" s="3" t="s">
        <v>100</v>
      </c>
      <c r="I550" s="3" t="s">
        <v>23</v>
      </c>
      <c r="L550" t="s">
        <v>249</v>
      </c>
      <c r="N550">
        <v>68971</v>
      </c>
      <c r="O550">
        <v>3468</v>
      </c>
      <c r="P550">
        <v>23.722898000000001</v>
      </c>
    </row>
    <row r="551" spans="1:17" x14ac:dyDescent="0.2">
      <c r="A551" t="s">
        <v>33</v>
      </c>
      <c r="B551" t="s">
        <v>34</v>
      </c>
      <c r="C551" t="s">
        <v>35</v>
      </c>
      <c r="D551">
        <v>10</v>
      </c>
      <c r="E551">
        <v>6</v>
      </c>
      <c r="F551" t="s">
        <v>21</v>
      </c>
      <c r="G551" t="s">
        <v>223</v>
      </c>
      <c r="H551" s="3" t="s">
        <v>100</v>
      </c>
      <c r="I551" s="3" t="s">
        <v>23</v>
      </c>
      <c r="L551" t="s">
        <v>250</v>
      </c>
      <c r="N551">
        <v>68985</v>
      </c>
      <c r="O551">
        <v>2171</v>
      </c>
      <c r="P551">
        <v>33.8249</v>
      </c>
    </row>
    <row r="552" spans="1:17" x14ac:dyDescent="0.2">
      <c r="A552" t="s">
        <v>33</v>
      </c>
      <c r="B552" t="s">
        <v>34</v>
      </c>
      <c r="C552" t="s">
        <v>35</v>
      </c>
      <c r="D552">
        <v>10</v>
      </c>
      <c r="E552">
        <v>11</v>
      </c>
      <c r="F552" t="s">
        <v>21</v>
      </c>
      <c r="G552" t="s">
        <v>223</v>
      </c>
      <c r="H552" s="3" t="s">
        <v>100</v>
      </c>
      <c r="I552" s="3" t="s">
        <v>23</v>
      </c>
      <c r="L552" t="s">
        <v>251</v>
      </c>
      <c r="N552">
        <v>68866</v>
      </c>
      <c r="O552">
        <v>1717</v>
      </c>
      <c r="P552">
        <v>42.036149000000002</v>
      </c>
    </row>
    <row r="553" spans="1:17" x14ac:dyDescent="0.2">
      <c r="A553" t="s">
        <v>33</v>
      </c>
      <c r="B553" t="s">
        <v>34</v>
      </c>
      <c r="C553" t="s">
        <v>35</v>
      </c>
      <c r="D553">
        <v>10</v>
      </c>
      <c r="E553">
        <v>12</v>
      </c>
      <c r="F553" t="s">
        <v>21</v>
      </c>
      <c r="G553" t="s">
        <v>223</v>
      </c>
      <c r="H553" s="3" t="s">
        <v>100</v>
      </c>
      <c r="I553" s="3" t="s">
        <v>23</v>
      </c>
      <c r="L553" t="s">
        <v>252</v>
      </c>
      <c r="N553">
        <v>68913</v>
      </c>
      <c r="O553">
        <v>1276</v>
      </c>
      <c r="P553">
        <v>32.33</v>
      </c>
    </row>
    <row r="554" spans="1:17" x14ac:dyDescent="0.2">
      <c r="A554" t="s">
        <v>33</v>
      </c>
      <c r="B554" t="s">
        <v>34</v>
      </c>
      <c r="C554" t="s">
        <v>35</v>
      </c>
      <c r="D554">
        <v>30</v>
      </c>
      <c r="E554">
        <v>12</v>
      </c>
      <c r="F554" t="s">
        <v>21</v>
      </c>
      <c r="G554" s="3" t="s">
        <v>223</v>
      </c>
      <c r="H554" s="3" t="s">
        <v>98</v>
      </c>
      <c r="I554" s="3" t="s">
        <v>23</v>
      </c>
      <c r="L554" t="s">
        <v>253</v>
      </c>
      <c r="M554" s="3"/>
      <c r="N554">
        <v>22634</v>
      </c>
      <c r="O554">
        <v>-6556</v>
      </c>
      <c r="P554">
        <v>20.978912000000001</v>
      </c>
    </row>
    <row r="555" spans="1:17" x14ac:dyDescent="0.2">
      <c r="A555" t="s">
        <v>33</v>
      </c>
      <c r="B555" t="s">
        <v>34</v>
      </c>
      <c r="C555" t="s">
        <v>35</v>
      </c>
      <c r="D555">
        <v>30</v>
      </c>
      <c r="E555">
        <v>13</v>
      </c>
      <c r="F555" t="s">
        <v>21</v>
      </c>
      <c r="G555" s="3" t="s">
        <v>223</v>
      </c>
      <c r="H555" s="3" t="s">
        <v>100</v>
      </c>
      <c r="I555" s="3" t="s">
        <v>23</v>
      </c>
      <c r="K555" s="3">
        <v>100</v>
      </c>
      <c r="L555" t="s">
        <v>237</v>
      </c>
      <c r="M555" s="3"/>
      <c r="N555">
        <v>22755</v>
      </c>
      <c r="O555">
        <v>-6678</v>
      </c>
      <c r="P555">
        <v>24.441611000000002</v>
      </c>
    </row>
    <row r="556" spans="1:17" x14ac:dyDescent="0.2">
      <c r="A556" t="s">
        <v>33</v>
      </c>
      <c r="B556" t="s">
        <v>34</v>
      </c>
      <c r="C556" t="s">
        <v>35</v>
      </c>
      <c r="D556">
        <v>30</v>
      </c>
      <c r="E556">
        <v>14</v>
      </c>
      <c r="F556" t="s">
        <v>21</v>
      </c>
      <c r="G556" s="3" t="s">
        <v>223</v>
      </c>
      <c r="H556" s="3" t="s">
        <v>100</v>
      </c>
      <c r="I556" s="3" t="s">
        <v>23</v>
      </c>
      <c r="K556">
        <v>100</v>
      </c>
      <c r="L556" t="s">
        <v>235</v>
      </c>
      <c r="M556" s="3"/>
      <c r="N556">
        <v>22530</v>
      </c>
      <c r="O556">
        <v>-6356</v>
      </c>
      <c r="P556">
        <v>26.402601000000001</v>
      </c>
    </row>
    <row r="557" spans="1:17" x14ac:dyDescent="0.2">
      <c r="A557" t="s">
        <v>33</v>
      </c>
      <c r="B557" t="s">
        <v>34</v>
      </c>
      <c r="C557" t="s">
        <v>35</v>
      </c>
      <c r="D557">
        <v>30</v>
      </c>
      <c r="E557">
        <v>16</v>
      </c>
      <c r="F557" t="s">
        <v>21</v>
      </c>
      <c r="G557" s="3" t="s">
        <v>223</v>
      </c>
      <c r="H557" s="3" t="s">
        <v>100</v>
      </c>
      <c r="I557" s="3" t="s">
        <v>23</v>
      </c>
      <c r="L557" t="s">
        <v>240</v>
      </c>
      <c r="M557" s="3"/>
      <c r="N557">
        <v>22774</v>
      </c>
      <c r="O557">
        <v>-7127</v>
      </c>
      <c r="P557">
        <v>28.862807</v>
      </c>
    </row>
    <row r="558" spans="1:17" x14ac:dyDescent="0.2">
      <c r="A558" t="s">
        <v>33</v>
      </c>
      <c r="B558" t="s">
        <v>34</v>
      </c>
      <c r="C558" t="s">
        <v>35</v>
      </c>
      <c r="D558">
        <v>30</v>
      </c>
      <c r="E558">
        <v>18</v>
      </c>
      <c r="F558" t="s">
        <v>21</v>
      </c>
      <c r="G558" s="3" t="s">
        <v>223</v>
      </c>
      <c r="H558" s="3" t="s">
        <v>100</v>
      </c>
      <c r="I558" s="3" t="s">
        <v>23</v>
      </c>
      <c r="L558" t="s">
        <v>242</v>
      </c>
      <c r="M558" s="3"/>
      <c r="N558">
        <v>23035</v>
      </c>
      <c r="O558">
        <v>-7499</v>
      </c>
      <c r="P558">
        <v>25.027557999999999</v>
      </c>
    </row>
    <row r="559" spans="1:17" x14ac:dyDescent="0.2">
      <c r="A559" t="s">
        <v>33</v>
      </c>
      <c r="B559" t="s">
        <v>34</v>
      </c>
      <c r="C559" t="s">
        <v>35</v>
      </c>
      <c r="D559">
        <v>26</v>
      </c>
      <c r="E559" s="3">
        <v>3</v>
      </c>
      <c r="F559" s="3" t="s">
        <v>21</v>
      </c>
      <c r="G559" s="3" t="s">
        <v>223</v>
      </c>
      <c r="H559" s="3" t="s">
        <v>98</v>
      </c>
      <c r="I559" s="3" t="s">
        <v>23</v>
      </c>
      <c r="J559" s="3"/>
      <c r="K559" s="3"/>
      <c r="L559" s="3" t="s">
        <v>183</v>
      </c>
      <c r="M559" s="3"/>
      <c r="N559" s="3">
        <v>-78402</v>
      </c>
      <c r="O559" s="3">
        <v>8774</v>
      </c>
      <c r="P559" s="3">
        <v>20.095002000000001</v>
      </c>
      <c r="Q559" s="3"/>
    </row>
    <row r="560" spans="1:17" x14ac:dyDescent="0.2">
      <c r="A560" t="s">
        <v>33</v>
      </c>
      <c r="B560" t="s">
        <v>34</v>
      </c>
      <c r="C560" t="s">
        <v>35</v>
      </c>
      <c r="D560">
        <v>30</v>
      </c>
      <c r="E560">
        <v>20</v>
      </c>
      <c r="F560" t="s">
        <v>21</v>
      </c>
      <c r="G560" s="3" t="s">
        <v>223</v>
      </c>
      <c r="H560" s="3" t="s">
        <v>100</v>
      </c>
      <c r="I560" s="3" t="s">
        <v>23</v>
      </c>
      <c r="L560" t="s">
        <v>236</v>
      </c>
      <c r="M560" s="3"/>
      <c r="N560">
        <v>22403</v>
      </c>
      <c r="O560">
        <v>-5932</v>
      </c>
      <c r="P560">
        <v>24.109386000000001</v>
      </c>
    </row>
    <row r="561" spans="1:17" x14ac:dyDescent="0.2">
      <c r="A561" t="s">
        <v>33</v>
      </c>
      <c r="B561" t="s">
        <v>34</v>
      </c>
      <c r="C561" t="s">
        <v>35</v>
      </c>
      <c r="D561">
        <v>30</v>
      </c>
      <c r="E561">
        <v>21</v>
      </c>
      <c r="F561" t="s">
        <v>21</v>
      </c>
      <c r="G561" s="3" t="s">
        <v>223</v>
      </c>
      <c r="H561" s="3" t="s">
        <v>100</v>
      </c>
      <c r="I561" s="3" t="s">
        <v>23</v>
      </c>
      <c r="L561" t="s">
        <v>254</v>
      </c>
      <c r="M561" s="3"/>
      <c r="N561">
        <v>22181</v>
      </c>
      <c r="O561">
        <v>-5564</v>
      </c>
      <c r="P561">
        <v>30.95018</v>
      </c>
    </row>
    <row r="562" spans="1:17" x14ac:dyDescent="0.2">
      <c r="A562" t="s">
        <v>33</v>
      </c>
      <c r="B562" t="s">
        <v>34</v>
      </c>
      <c r="C562" t="s">
        <v>35</v>
      </c>
      <c r="D562">
        <v>30</v>
      </c>
      <c r="E562">
        <v>23</v>
      </c>
      <c r="F562" t="s">
        <v>21</v>
      </c>
      <c r="G562" t="s">
        <v>223</v>
      </c>
      <c r="H562" s="3" t="s">
        <v>98</v>
      </c>
      <c r="I562" s="3" t="s">
        <v>23</v>
      </c>
      <c r="L562" t="s">
        <v>255</v>
      </c>
      <c r="M562" s="3"/>
      <c r="N562">
        <v>-80427</v>
      </c>
      <c r="O562">
        <v>809</v>
      </c>
      <c r="P562">
        <v>25.933748000000001</v>
      </c>
    </row>
    <row r="563" spans="1:17" x14ac:dyDescent="0.2">
      <c r="A563" t="s">
        <v>33</v>
      </c>
      <c r="B563" t="s">
        <v>34</v>
      </c>
      <c r="C563" t="s">
        <v>35</v>
      </c>
      <c r="D563">
        <v>30</v>
      </c>
      <c r="E563">
        <v>24</v>
      </c>
      <c r="F563" t="s">
        <v>21</v>
      </c>
      <c r="G563" t="s">
        <v>223</v>
      </c>
      <c r="H563" s="3" t="s">
        <v>100</v>
      </c>
      <c r="I563" s="3" t="s">
        <v>23</v>
      </c>
      <c r="L563" t="s">
        <v>256</v>
      </c>
      <c r="M563" s="3"/>
      <c r="N563">
        <v>-80371</v>
      </c>
      <c r="O563">
        <v>686</v>
      </c>
      <c r="P563">
        <v>27.572341999999999</v>
      </c>
    </row>
    <row r="564" spans="1:17" x14ac:dyDescent="0.2">
      <c r="A564" t="s">
        <v>33</v>
      </c>
      <c r="B564" t="s">
        <v>34</v>
      </c>
      <c r="C564" t="s">
        <v>35</v>
      </c>
      <c r="D564">
        <v>30</v>
      </c>
      <c r="E564">
        <v>25</v>
      </c>
      <c r="F564" t="s">
        <v>21</v>
      </c>
      <c r="G564" s="3" t="s">
        <v>223</v>
      </c>
      <c r="H564" s="3" t="s">
        <v>100</v>
      </c>
      <c r="I564" s="3" t="s">
        <v>23</v>
      </c>
      <c r="K564" s="3">
        <v>100</v>
      </c>
      <c r="L564" t="s">
        <v>237</v>
      </c>
      <c r="M564" s="3"/>
      <c r="N564">
        <v>-80481</v>
      </c>
      <c r="O564">
        <v>958</v>
      </c>
      <c r="P564">
        <v>34.462179999999996</v>
      </c>
    </row>
    <row r="565" spans="1:17" x14ac:dyDescent="0.2">
      <c r="A565" t="s">
        <v>33</v>
      </c>
      <c r="B565" t="s">
        <v>34</v>
      </c>
      <c r="C565" t="s">
        <v>35</v>
      </c>
      <c r="D565">
        <v>30</v>
      </c>
      <c r="E565">
        <v>27</v>
      </c>
      <c r="F565" t="s">
        <v>21</v>
      </c>
      <c r="G565" t="s">
        <v>223</v>
      </c>
      <c r="H565" s="3" t="s">
        <v>100</v>
      </c>
      <c r="I565" s="3" t="s">
        <v>23</v>
      </c>
      <c r="L565" t="s">
        <v>257</v>
      </c>
      <c r="M565" s="3"/>
      <c r="N565">
        <v>-80428</v>
      </c>
      <c r="O565">
        <v>237</v>
      </c>
      <c r="P565">
        <v>41.417763000000001</v>
      </c>
    </row>
    <row r="566" spans="1:17" x14ac:dyDescent="0.2">
      <c r="A566" t="s">
        <v>33</v>
      </c>
      <c r="B566" t="s">
        <v>34</v>
      </c>
      <c r="C566" t="s">
        <v>35</v>
      </c>
      <c r="D566">
        <v>30</v>
      </c>
      <c r="E566">
        <v>29</v>
      </c>
      <c r="F566" t="s">
        <v>21</v>
      </c>
      <c r="G566" t="s">
        <v>223</v>
      </c>
      <c r="H566" s="3" t="s">
        <v>100</v>
      </c>
      <c r="I566" s="3" t="s">
        <v>23</v>
      </c>
      <c r="L566" t="s">
        <v>258</v>
      </c>
      <c r="M566" s="3"/>
      <c r="N566">
        <v>-80308</v>
      </c>
      <c r="O566">
        <v>-200</v>
      </c>
      <c r="P566">
        <v>39.000760999999997</v>
      </c>
    </row>
    <row r="567" spans="1:17" x14ac:dyDescent="0.2">
      <c r="A567" t="s">
        <v>33</v>
      </c>
      <c r="B567" t="s">
        <v>34</v>
      </c>
      <c r="C567" t="s">
        <v>35</v>
      </c>
      <c r="D567">
        <v>30</v>
      </c>
      <c r="E567">
        <v>30</v>
      </c>
      <c r="F567" t="s">
        <v>21</v>
      </c>
      <c r="G567" t="s">
        <v>223</v>
      </c>
      <c r="H567" s="3" t="s">
        <v>100</v>
      </c>
      <c r="I567" s="3" t="s">
        <v>23</v>
      </c>
      <c r="L567" t="s">
        <v>259</v>
      </c>
      <c r="M567" s="3"/>
      <c r="N567">
        <v>-80549</v>
      </c>
      <c r="O567">
        <v>1399</v>
      </c>
      <c r="P567">
        <v>38.736125999999999</v>
      </c>
    </row>
    <row r="568" spans="1:17" x14ac:dyDescent="0.2">
      <c r="A568" t="s">
        <v>33</v>
      </c>
      <c r="B568" t="s">
        <v>34</v>
      </c>
      <c r="C568" t="s">
        <v>35</v>
      </c>
      <c r="D568">
        <v>30</v>
      </c>
      <c r="E568">
        <v>31</v>
      </c>
      <c r="F568" t="s">
        <v>21</v>
      </c>
      <c r="G568" t="s">
        <v>223</v>
      </c>
      <c r="H568" s="3" t="s">
        <v>100</v>
      </c>
      <c r="I568" s="3" t="s">
        <v>23</v>
      </c>
      <c r="L568" t="s">
        <v>260</v>
      </c>
      <c r="M568" s="3"/>
      <c r="N568">
        <v>-80593</v>
      </c>
      <c r="O568">
        <v>1838</v>
      </c>
      <c r="P568">
        <v>34.667386999999998</v>
      </c>
    </row>
    <row r="569" spans="1:17" x14ac:dyDescent="0.2">
      <c r="A569" t="s">
        <v>33</v>
      </c>
      <c r="B569" t="s">
        <v>34</v>
      </c>
      <c r="C569" t="s">
        <v>35</v>
      </c>
      <c r="D569">
        <v>20</v>
      </c>
      <c r="E569">
        <v>30</v>
      </c>
      <c r="F569" t="s">
        <v>36</v>
      </c>
      <c r="G569" t="s">
        <v>223</v>
      </c>
      <c r="H569" s="3" t="s">
        <v>104</v>
      </c>
      <c r="I569" s="3" t="s">
        <v>39</v>
      </c>
      <c r="L569" t="s">
        <v>261</v>
      </c>
      <c r="M569" s="3"/>
      <c r="N569">
        <v>-22582</v>
      </c>
      <c r="O569">
        <v>-3950</v>
      </c>
      <c r="P569">
        <v>119.87608</v>
      </c>
      <c r="Q569">
        <v>845.42554199999995</v>
      </c>
    </row>
    <row r="570" spans="1:17" x14ac:dyDescent="0.2">
      <c r="A570" t="s">
        <v>33</v>
      </c>
      <c r="B570" t="s">
        <v>34</v>
      </c>
      <c r="C570" t="s">
        <v>35</v>
      </c>
      <c r="D570">
        <v>20</v>
      </c>
      <c r="E570">
        <v>32</v>
      </c>
      <c r="F570" t="s">
        <v>21</v>
      </c>
      <c r="G570" t="s">
        <v>223</v>
      </c>
      <c r="H570" s="3" t="s">
        <v>104</v>
      </c>
      <c r="I570" s="3" t="s">
        <v>42</v>
      </c>
      <c r="L570" t="s">
        <v>262</v>
      </c>
      <c r="M570" s="3"/>
      <c r="N570">
        <v>-22582</v>
      </c>
      <c r="O570">
        <v>-3949</v>
      </c>
      <c r="P570">
        <v>42.39414</v>
      </c>
    </row>
    <row r="571" spans="1:17" x14ac:dyDescent="0.2">
      <c r="A571" t="s">
        <v>33</v>
      </c>
      <c r="B571" t="s">
        <v>34</v>
      </c>
      <c r="C571" t="s">
        <v>35</v>
      </c>
      <c r="D571">
        <v>20</v>
      </c>
      <c r="E571">
        <v>31</v>
      </c>
      <c r="F571" t="s">
        <v>21</v>
      </c>
      <c r="G571" t="s">
        <v>223</v>
      </c>
      <c r="H571" s="3" t="s">
        <v>104</v>
      </c>
      <c r="I571" s="3" t="s">
        <v>23</v>
      </c>
      <c r="L571" t="s">
        <v>263</v>
      </c>
      <c r="M571" s="3"/>
      <c r="N571">
        <v>-22576</v>
      </c>
      <c r="O571">
        <v>-3941</v>
      </c>
      <c r="P571">
        <v>17.958846999999999</v>
      </c>
    </row>
    <row r="572" spans="1:17" x14ac:dyDescent="0.2">
      <c r="A572" t="s">
        <v>33</v>
      </c>
      <c r="B572" t="s">
        <v>34</v>
      </c>
      <c r="C572" t="s">
        <v>35</v>
      </c>
      <c r="D572">
        <v>20</v>
      </c>
      <c r="E572">
        <v>33</v>
      </c>
      <c r="F572" t="s">
        <v>21</v>
      </c>
      <c r="G572" t="s">
        <v>223</v>
      </c>
      <c r="H572" s="3" t="s">
        <v>98</v>
      </c>
      <c r="I572" s="3" t="s">
        <v>23</v>
      </c>
      <c r="L572" t="s">
        <v>264</v>
      </c>
      <c r="M572" s="3"/>
      <c r="N572">
        <v>-22673</v>
      </c>
      <c r="O572">
        <v>-3998</v>
      </c>
      <c r="P572">
        <v>27.679728999999998</v>
      </c>
    </row>
    <row r="573" spans="1:17" x14ac:dyDescent="0.2">
      <c r="A573" t="s">
        <v>33</v>
      </c>
      <c r="B573" t="s">
        <v>34</v>
      </c>
      <c r="C573" t="s">
        <v>35</v>
      </c>
      <c r="D573">
        <v>10</v>
      </c>
      <c r="E573">
        <v>4</v>
      </c>
      <c r="F573" t="s">
        <v>36</v>
      </c>
      <c r="G573" t="s">
        <v>223</v>
      </c>
      <c r="H573" s="3" t="s">
        <v>104</v>
      </c>
      <c r="I573" s="3" t="s">
        <v>39</v>
      </c>
      <c r="L573" t="s">
        <v>265</v>
      </c>
      <c r="M573" t="s">
        <v>266</v>
      </c>
      <c r="N573">
        <v>69066</v>
      </c>
      <c r="O573">
        <v>2394</v>
      </c>
      <c r="P573">
        <v>89.166460000000001</v>
      </c>
      <c r="Q573">
        <v>549.41649399999994</v>
      </c>
    </row>
    <row r="574" spans="1:17" x14ac:dyDescent="0.2">
      <c r="A574" s="3" t="s">
        <v>17</v>
      </c>
      <c r="B574" s="3" t="s">
        <v>136</v>
      </c>
      <c r="C574" s="3" t="s">
        <v>148</v>
      </c>
      <c r="D574" s="3">
        <v>7</v>
      </c>
      <c r="E574" s="3">
        <v>3</v>
      </c>
      <c r="F574" s="3" t="s">
        <v>21</v>
      </c>
      <c r="G574" t="s">
        <v>223</v>
      </c>
      <c r="H574" s="3" t="s">
        <v>98</v>
      </c>
      <c r="I574" s="3" t="s">
        <v>23</v>
      </c>
      <c r="L574" s="3" t="s">
        <v>153</v>
      </c>
      <c r="M574" s="3"/>
      <c r="N574" s="3">
        <v>6597.39</v>
      </c>
      <c r="O574" s="3">
        <v>-2215.1640000000002</v>
      </c>
      <c r="P574" s="3">
        <v>11.917179000000001</v>
      </c>
      <c r="Q574" s="3"/>
    </row>
    <row r="575" spans="1:17" x14ac:dyDescent="0.2">
      <c r="A575" s="3" t="s">
        <v>17</v>
      </c>
      <c r="B575" s="3" t="s">
        <v>136</v>
      </c>
      <c r="C575" s="3" t="s">
        <v>148</v>
      </c>
      <c r="D575" s="3">
        <v>34</v>
      </c>
      <c r="E575" s="3">
        <v>3</v>
      </c>
      <c r="F575" s="3" t="s">
        <v>21</v>
      </c>
      <c r="G575" s="3" t="s">
        <v>223</v>
      </c>
      <c r="H575" s="3" t="s">
        <v>98</v>
      </c>
      <c r="I575" s="3" t="s">
        <v>23</v>
      </c>
      <c r="K575" s="3"/>
      <c r="L575" s="3" t="s">
        <v>267</v>
      </c>
      <c r="M575" s="3"/>
      <c r="N575" s="3">
        <v>-2109.2350000000001</v>
      </c>
      <c r="O575" s="3">
        <v>1528.1790000000001</v>
      </c>
      <c r="P575" s="3">
        <v>8.9524360000000005</v>
      </c>
      <c r="Q575" s="3"/>
    </row>
    <row r="576" spans="1:17" x14ac:dyDescent="0.2">
      <c r="A576" s="3" t="s">
        <v>17</v>
      </c>
      <c r="B576" s="3" t="s">
        <v>136</v>
      </c>
      <c r="C576" s="3" t="s">
        <v>148</v>
      </c>
      <c r="D576" s="3">
        <v>28</v>
      </c>
      <c r="E576" s="3">
        <v>1</v>
      </c>
      <c r="F576" s="3" t="s">
        <v>21</v>
      </c>
      <c r="G576" s="3" t="s">
        <v>223</v>
      </c>
      <c r="H576" s="3" t="s">
        <v>98</v>
      </c>
      <c r="I576" s="3" t="s">
        <v>23</v>
      </c>
      <c r="K576" s="3"/>
      <c r="L576" s="3" t="s">
        <v>267</v>
      </c>
      <c r="M576" s="3"/>
      <c r="N576" s="3">
        <v>2732.3310000000001</v>
      </c>
      <c r="O576" s="3">
        <v>-2096.1550000000002</v>
      </c>
      <c r="P576" s="3">
        <v>9.5310769999999998</v>
      </c>
      <c r="Q576" s="3"/>
    </row>
    <row r="577" spans="1:17" x14ac:dyDescent="0.2">
      <c r="A577" s="3" t="s">
        <v>17</v>
      </c>
      <c r="B577" s="3" t="s">
        <v>136</v>
      </c>
      <c r="C577" s="3" t="s">
        <v>137</v>
      </c>
      <c r="D577" s="3">
        <v>5</v>
      </c>
      <c r="E577" s="3">
        <v>6</v>
      </c>
      <c r="F577" s="3" t="s">
        <v>21</v>
      </c>
      <c r="G577" s="3" t="s">
        <v>223</v>
      </c>
      <c r="H577" s="3" t="s">
        <v>98</v>
      </c>
      <c r="I577" s="3" t="s">
        <v>23</v>
      </c>
      <c r="L577" s="3" t="s">
        <v>268</v>
      </c>
      <c r="M577" s="3"/>
      <c r="N577" s="3">
        <v>-8488.6039999999994</v>
      </c>
      <c r="O577" s="3">
        <v>1653.4059999999999</v>
      </c>
      <c r="P577" s="3">
        <v>17.263728</v>
      </c>
      <c r="Q577" s="3"/>
    </row>
    <row r="578" spans="1:17" x14ac:dyDescent="0.2">
      <c r="A578" t="s">
        <v>33</v>
      </c>
      <c r="B578" t="s">
        <v>34</v>
      </c>
      <c r="C578" t="s">
        <v>35</v>
      </c>
      <c r="D578">
        <v>30</v>
      </c>
      <c r="E578">
        <v>44</v>
      </c>
      <c r="F578" t="s">
        <v>21</v>
      </c>
      <c r="G578" t="s">
        <v>223</v>
      </c>
      <c r="H578" s="3" t="s">
        <v>104</v>
      </c>
      <c r="I578" s="3" t="s">
        <v>23</v>
      </c>
      <c r="L578" t="s">
        <v>269</v>
      </c>
      <c r="N578">
        <v>-80334</v>
      </c>
      <c r="O578">
        <v>866</v>
      </c>
      <c r="P578">
        <v>17.590326999999998</v>
      </c>
    </row>
    <row r="579" spans="1:17" x14ac:dyDescent="0.2">
      <c r="A579" t="s">
        <v>33</v>
      </c>
      <c r="B579" t="s">
        <v>34</v>
      </c>
      <c r="C579" t="s">
        <v>35</v>
      </c>
      <c r="D579">
        <v>30</v>
      </c>
      <c r="E579">
        <v>45</v>
      </c>
      <c r="F579" t="s">
        <v>21</v>
      </c>
      <c r="G579" t="s">
        <v>223</v>
      </c>
      <c r="H579" s="3" t="s">
        <v>104</v>
      </c>
      <c r="I579" s="3" t="s">
        <v>42</v>
      </c>
      <c r="L579" t="s">
        <v>269</v>
      </c>
      <c r="N579">
        <v>-80344</v>
      </c>
      <c r="O579">
        <v>850</v>
      </c>
      <c r="P579">
        <v>47.106552999999998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AE53-D3A4-0748-8019-302220A06A01}">
  <dimension ref="A1:D73"/>
  <sheetViews>
    <sheetView tabSelected="1" workbookViewId="0">
      <selection activeCell="A2" sqref="A2"/>
    </sheetView>
  </sheetViews>
  <sheetFormatPr baseColWidth="10" defaultRowHeight="16" x14ac:dyDescent="0.2"/>
  <cols>
    <col min="1" max="1" width="25.1640625" customWidth="1"/>
  </cols>
  <sheetData>
    <row r="1" spans="1:4" x14ac:dyDescent="0.2">
      <c r="A1" s="16" t="s">
        <v>296</v>
      </c>
    </row>
    <row r="2" spans="1:4" ht="15" customHeight="1" x14ac:dyDescent="0.2">
      <c r="A2" t="s">
        <v>295</v>
      </c>
    </row>
    <row r="3" spans="1:4" x14ac:dyDescent="0.2">
      <c r="A3" s="18" t="s">
        <v>298</v>
      </c>
    </row>
    <row r="4" spans="1:4" x14ac:dyDescent="0.2">
      <c r="A4" s="19" t="s">
        <v>299</v>
      </c>
    </row>
    <row r="5" spans="1:4" x14ac:dyDescent="0.2">
      <c r="A5" s="19"/>
    </row>
    <row r="6" spans="1:4" x14ac:dyDescent="0.2">
      <c r="B6" s="17" t="s">
        <v>270</v>
      </c>
      <c r="C6" s="17" t="s">
        <v>271</v>
      </c>
    </row>
    <row r="7" spans="1:4" x14ac:dyDescent="0.2">
      <c r="A7" s="7" t="s">
        <v>272</v>
      </c>
      <c r="B7" s="1" t="s">
        <v>18</v>
      </c>
      <c r="C7" s="1" t="s">
        <v>18</v>
      </c>
    </row>
    <row r="8" spans="1:4" x14ac:dyDescent="0.2">
      <c r="A8" s="20" t="s">
        <v>300</v>
      </c>
      <c r="B8" s="9">
        <v>61.183768000000001</v>
      </c>
      <c r="C8" s="9">
        <v>52.567523000000001</v>
      </c>
    </row>
    <row r="9" spans="1:4" x14ac:dyDescent="0.2">
      <c r="A9" s="20" t="s">
        <v>301</v>
      </c>
      <c r="B9" s="9">
        <v>123.611589</v>
      </c>
      <c r="C9" s="9">
        <v>168.237799</v>
      </c>
    </row>
    <row r="10" spans="1:4" x14ac:dyDescent="0.2">
      <c r="A10" s="8" t="s">
        <v>273</v>
      </c>
      <c r="B10" s="9">
        <v>93.014352625000015</v>
      </c>
      <c r="C10" s="9">
        <v>117.78918527272729</v>
      </c>
      <c r="D10" s="9"/>
    </row>
    <row r="11" spans="1:4" x14ac:dyDescent="0.2">
      <c r="A11" s="8" t="s">
        <v>274</v>
      </c>
      <c r="B11" s="9">
        <v>19.475943118910614</v>
      </c>
      <c r="C11" s="9">
        <v>35.999962243266509</v>
      </c>
    </row>
    <row r="12" spans="1:4" x14ac:dyDescent="0.2">
      <c r="A12" s="8" t="s">
        <v>275</v>
      </c>
      <c r="B12" s="9">
        <v>22.167044880000002</v>
      </c>
      <c r="C12" s="9">
        <v>24.736054363636359</v>
      </c>
    </row>
    <row r="13" spans="1:4" x14ac:dyDescent="0.2">
      <c r="A13" s="8" t="s">
        <v>276</v>
      </c>
      <c r="B13" s="9">
        <v>11.541973290018795</v>
      </c>
      <c r="C13" s="9">
        <v>4.93023811409393</v>
      </c>
    </row>
    <row r="14" spans="1:4" x14ac:dyDescent="0.2">
      <c r="A14" s="8" t="s">
        <v>277</v>
      </c>
      <c r="B14" s="9">
        <v>28.872024</v>
      </c>
      <c r="C14" s="9">
        <v>36.655738545454547</v>
      </c>
    </row>
    <row r="15" spans="1:4" x14ac:dyDescent="0.2">
      <c r="A15" s="8" t="s">
        <v>276</v>
      </c>
      <c r="B15" s="9">
        <v>14.476660627852157</v>
      </c>
      <c r="C15" s="9">
        <v>25.847724681280798</v>
      </c>
    </row>
    <row r="16" spans="1:4" x14ac:dyDescent="0.2">
      <c r="A16" s="8" t="s">
        <v>278</v>
      </c>
      <c r="B16" s="10">
        <v>23</v>
      </c>
      <c r="C16">
        <v>11</v>
      </c>
    </row>
    <row r="17" spans="1:3" x14ac:dyDescent="0.2">
      <c r="A17" s="8" t="s">
        <v>279</v>
      </c>
      <c r="B17" s="9">
        <f>B14/B14</f>
        <v>1</v>
      </c>
      <c r="C17" s="9">
        <f>C14/C14</f>
        <v>1</v>
      </c>
    </row>
    <row r="18" spans="1:3" x14ac:dyDescent="0.2">
      <c r="A18" s="8"/>
      <c r="B18" s="9">
        <f>B14/B12</f>
        <v>1.3024751001451482</v>
      </c>
      <c r="C18" s="9">
        <f>C14/C12</f>
        <v>1.4818749185537412</v>
      </c>
    </row>
    <row r="19" spans="1:3" x14ac:dyDescent="0.2">
      <c r="A19" s="7" t="s">
        <v>280</v>
      </c>
    </row>
    <row r="20" spans="1:3" x14ac:dyDescent="0.2">
      <c r="A20" s="7" t="s">
        <v>281</v>
      </c>
      <c r="B20" s="1" t="s">
        <v>18</v>
      </c>
      <c r="C20" s="1" t="s">
        <v>18</v>
      </c>
    </row>
    <row r="21" spans="1:3" x14ac:dyDescent="0.2">
      <c r="A21" s="8" t="s">
        <v>275</v>
      </c>
      <c r="B21" s="9">
        <v>26.534531800000003</v>
      </c>
      <c r="C21" s="9">
        <v>44.141888130434779</v>
      </c>
    </row>
    <row r="22" spans="1:3" x14ac:dyDescent="0.2">
      <c r="A22" s="8" t="s">
        <v>276</v>
      </c>
      <c r="B22" s="9">
        <v>8.4910775180816138</v>
      </c>
      <c r="C22" s="9">
        <v>25.06931439664514</v>
      </c>
    </row>
    <row r="23" spans="1:3" x14ac:dyDescent="0.2">
      <c r="A23" s="8" t="s">
        <v>277</v>
      </c>
      <c r="B23" s="9">
        <v>28.160814142857141</v>
      </c>
      <c r="C23" s="9">
        <v>38.08877652941176</v>
      </c>
    </row>
    <row r="24" spans="1:3" x14ac:dyDescent="0.2">
      <c r="A24" s="8" t="s">
        <v>276</v>
      </c>
      <c r="B24" s="9">
        <v>6.507259593702452</v>
      </c>
      <c r="C24" s="9">
        <v>10.150930618908838</v>
      </c>
    </row>
    <row r="25" spans="1:3" x14ac:dyDescent="0.2">
      <c r="A25" s="8" t="s">
        <v>279</v>
      </c>
      <c r="B25" s="9">
        <f>B23/B23</f>
        <v>1</v>
      </c>
      <c r="C25" s="9">
        <f>C23/C23</f>
        <v>1</v>
      </c>
    </row>
    <row r="26" spans="1:3" x14ac:dyDescent="0.2">
      <c r="A26" s="8"/>
      <c r="B26" s="9">
        <f>B21/B23</f>
        <v>0.94225016597151057</v>
      </c>
      <c r="C26" s="9">
        <f>C21/C23</f>
        <v>1.1589211351104667</v>
      </c>
    </row>
    <row r="27" spans="1:3" x14ac:dyDescent="0.2">
      <c r="A27" s="8" t="s">
        <v>282</v>
      </c>
      <c r="B27" s="9">
        <v>9.2727272727272734</v>
      </c>
      <c r="C27" s="9">
        <v>11.5</v>
      </c>
    </row>
    <row r="28" spans="1:3" x14ac:dyDescent="0.2">
      <c r="A28" s="8" t="s">
        <v>276</v>
      </c>
      <c r="B28" s="9">
        <v>4.2447828941162369</v>
      </c>
      <c r="C28" s="9">
        <v>5.0099900199501395</v>
      </c>
    </row>
    <row r="29" spans="1:3" x14ac:dyDescent="0.2">
      <c r="A29" s="8" t="s">
        <v>283</v>
      </c>
      <c r="B29" s="10">
        <v>12</v>
      </c>
      <c r="C29" s="10">
        <v>16</v>
      </c>
    </row>
    <row r="30" spans="1:3" x14ac:dyDescent="0.2">
      <c r="A30" s="8"/>
      <c r="B30" s="9"/>
      <c r="C30" s="9"/>
    </row>
    <row r="31" spans="1:3" x14ac:dyDescent="0.2">
      <c r="A31" s="7" t="s">
        <v>284</v>
      </c>
      <c r="B31" s="1" t="s">
        <v>18</v>
      </c>
      <c r="C31" s="1" t="s">
        <v>18</v>
      </c>
    </row>
    <row r="32" spans="1:3" x14ac:dyDescent="0.2">
      <c r="A32" s="8" t="s">
        <v>277</v>
      </c>
      <c r="B32" s="9">
        <v>28.768585909090913</v>
      </c>
      <c r="C32" s="9">
        <v>16.8291678</v>
      </c>
    </row>
    <row r="33" spans="1:3" x14ac:dyDescent="0.2">
      <c r="A33" s="8" t="s">
        <v>276</v>
      </c>
      <c r="B33" s="9">
        <v>8.6232385231716524</v>
      </c>
      <c r="C33" s="9">
        <v>3.5115709510316697</v>
      </c>
    </row>
    <row r="34" spans="1:3" x14ac:dyDescent="0.2">
      <c r="A34" s="8" t="s">
        <v>285</v>
      </c>
      <c r="B34" s="11">
        <f>(B32/B38)</f>
        <v>0.82986299841582178</v>
      </c>
      <c r="C34" s="11">
        <f>(C32/C38)</f>
        <v>0.52832388579311496</v>
      </c>
    </row>
    <row r="35" spans="1:3" x14ac:dyDescent="0.2">
      <c r="A35" s="8" t="s">
        <v>286</v>
      </c>
      <c r="B35" s="12">
        <f>1-B34</f>
        <v>0.17013700158417822</v>
      </c>
      <c r="C35" s="12">
        <f>1-C34</f>
        <v>0.47167611420688504</v>
      </c>
    </row>
    <row r="36" spans="1:3" x14ac:dyDescent="0.2">
      <c r="A36" s="8"/>
      <c r="B36" s="9"/>
      <c r="C36" s="9"/>
    </row>
    <row r="37" spans="1:3" x14ac:dyDescent="0.2">
      <c r="A37" s="13" t="s">
        <v>287</v>
      </c>
      <c r="B37" s="1" t="s">
        <v>18</v>
      </c>
      <c r="C37" s="1" t="s">
        <v>18</v>
      </c>
    </row>
    <row r="38" spans="1:3" x14ac:dyDescent="0.2">
      <c r="A38" s="8" t="s">
        <v>277</v>
      </c>
      <c r="B38" s="9">
        <v>34.666669033333328</v>
      </c>
      <c r="C38" s="9">
        <v>31.853884052083334</v>
      </c>
    </row>
    <row r="39" spans="1:3" x14ac:dyDescent="0.2">
      <c r="A39" s="8" t="s">
        <v>276</v>
      </c>
      <c r="B39" s="9">
        <v>8.9377597860800826</v>
      </c>
      <c r="C39" s="9">
        <v>5.0968013838339745</v>
      </c>
    </row>
    <row r="41" spans="1:3" x14ac:dyDescent="0.2">
      <c r="A41" s="7" t="s">
        <v>288</v>
      </c>
    </row>
    <row r="42" spans="1:3" x14ac:dyDescent="0.2">
      <c r="A42" s="7" t="s">
        <v>284</v>
      </c>
      <c r="B42" s="1" t="s">
        <v>136</v>
      </c>
      <c r="C42" s="1" t="s">
        <v>136</v>
      </c>
    </row>
    <row r="43" spans="1:3" x14ac:dyDescent="0.2">
      <c r="A43" s="8" t="s">
        <v>277</v>
      </c>
      <c r="B43" t="s">
        <v>297</v>
      </c>
      <c r="C43" s="9">
        <v>47.852057000000002</v>
      </c>
    </row>
    <row r="44" spans="1:3" x14ac:dyDescent="0.2">
      <c r="A44" s="8" t="s">
        <v>276</v>
      </c>
      <c r="B44" t="s">
        <v>297</v>
      </c>
      <c r="C44" s="9">
        <v>5.2860666422207867</v>
      </c>
    </row>
    <row r="45" spans="1:3" x14ac:dyDescent="0.2">
      <c r="A45" s="8" t="s">
        <v>289</v>
      </c>
      <c r="B45" t="s">
        <v>297</v>
      </c>
      <c r="C45" s="11">
        <f>(C43-C52)</f>
        <v>27.177495476190479</v>
      </c>
    </row>
    <row r="46" spans="1:3" x14ac:dyDescent="0.2">
      <c r="A46" s="8" t="s">
        <v>290</v>
      </c>
      <c r="B46" t="s">
        <v>297</v>
      </c>
      <c r="C46" s="12">
        <f>C45/C43</f>
        <v>0.56794832197475809</v>
      </c>
    </row>
    <row r="47" spans="1:3" x14ac:dyDescent="0.2">
      <c r="A47" s="8" t="s">
        <v>291</v>
      </c>
      <c r="B47" t="s">
        <v>297</v>
      </c>
      <c r="C47" s="14">
        <f>C43-C32</f>
        <v>31.022889200000002</v>
      </c>
    </row>
    <row r="48" spans="1:3" x14ac:dyDescent="0.2">
      <c r="A48" s="8" t="s">
        <v>292</v>
      </c>
      <c r="B48" t="s">
        <v>297</v>
      </c>
      <c r="C48" s="12">
        <f>C47/C43</f>
        <v>0.64830837261604035</v>
      </c>
    </row>
    <row r="49" spans="1:3" x14ac:dyDescent="0.2">
      <c r="A49" s="8" t="s">
        <v>283</v>
      </c>
      <c r="B49" t="s">
        <v>297</v>
      </c>
      <c r="C49" s="15">
        <v>4</v>
      </c>
    </row>
    <row r="50" spans="1:3" x14ac:dyDescent="0.2">
      <c r="A50" s="8"/>
      <c r="C50" s="12"/>
    </row>
    <row r="51" spans="1:3" x14ac:dyDescent="0.2">
      <c r="A51" s="13" t="s">
        <v>287</v>
      </c>
    </row>
    <row r="52" spans="1:3" x14ac:dyDescent="0.2">
      <c r="A52" s="8" t="s">
        <v>277</v>
      </c>
      <c r="B52" t="s">
        <v>297</v>
      </c>
      <c r="C52" s="9">
        <v>20.674561523809523</v>
      </c>
    </row>
    <row r="53" spans="1:3" x14ac:dyDescent="0.2">
      <c r="A53" s="8" t="s">
        <v>276</v>
      </c>
      <c r="B53" t="s">
        <v>297</v>
      </c>
      <c r="C53" s="9">
        <v>3.6777330382827729</v>
      </c>
    </row>
    <row r="55" spans="1:3" x14ac:dyDescent="0.2">
      <c r="A55" s="7" t="s">
        <v>293</v>
      </c>
    </row>
    <row r="56" spans="1:3" x14ac:dyDescent="0.2">
      <c r="A56" s="7" t="s">
        <v>281</v>
      </c>
      <c r="B56" s="1" t="s">
        <v>18</v>
      </c>
      <c r="C56" s="1" t="s">
        <v>136</v>
      </c>
    </row>
    <row r="57" spans="1:3" x14ac:dyDescent="0.2">
      <c r="A57" s="8" t="s">
        <v>275</v>
      </c>
      <c r="B57" s="9">
        <v>35.533239500000001</v>
      </c>
      <c r="C57" s="9">
        <v>24.068750750000003</v>
      </c>
    </row>
    <row r="58" spans="1:3" x14ac:dyDescent="0.2">
      <c r="A58" s="8" t="s">
        <v>276</v>
      </c>
      <c r="B58" s="9">
        <v>12.122742490372936</v>
      </c>
      <c r="C58" s="9">
        <v>1.8806311563836537</v>
      </c>
    </row>
    <row r="59" spans="1:3" x14ac:dyDescent="0.2">
      <c r="A59" s="8" t="s">
        <v>277</v>
      </c>
      <c r="B59" s="9">
        <v>20.394992999999999</v>
      </c>
      <c r="C59" s="9">
        <v>24.476150499999999</v>
      </c>
    </row>
    <row r="60" spans="1:3" x14ac:dyDescent="0.2">
      <c r="A60" s="8" t="s">
        <v>276</v>
      </c>
      <c r="B60" s="9">
        <v>3.3419832247894421</v>
      </c>
      <c r="C60" s="9">
        <v>3.1895980988647605</v>
      </c>
    </row>
    <row r="61" spans="1:3" x14ac:dyDescent="0.2">
      <c r="A61" s="8" t="s">
        <v>279</v>
      </c>
      <c r="B61">
        <f>B59/B59</f>
        <v>1</v>
      </c>
      <c r="C61">
        <f>C59/C59</f>
        <v>1</v>
      </c>
    </row>
    <row r="62" spans="1:3" x14ac:dyDescent="0.2">
      <c r="A62" s="8"/>
      <c r="B62" s="9">
        <f>B57/B59</f>
        <v>1.7422530863334937</v>
      </c>
      <c r="C62" s="9">
        <f>C57/C59</f>
        <v>0.98335523594692731</v>
      </c>
    </row>
    <row r="63" spans="1:3" x14ac:dyDescent="0.2">
      <c r="A63" s="8" t="s">
        <v>282</v>
      </c>
      <c r="B63">
        <v>9.5</v>
      </c>
      <c r="C63">
        <v>10</v>
      </c>
    </row>
    <row r="64" spans="1:3" x14ac:dyDescent="0.2">
      <c r="A64" s="8" t="s">
        <v>276</v>
      </c>
      <c r="B64" s="9">
        <v>5.4467115461227307</v>
      </c>
      <c r="C64" s="9">
        <v>2.4494897427831779</v>
      </c>
    </row>
    <row r="65" spans="1:3" x14ac:dyDescent="0.2">
      <c r="A65" s="8" t="s">
        <v>278</v>
      </c>
      <c r="B65">
        <v>3</v>
      </c>
      <c r="C65">
        <v>5</v>
      </c>
    </row>
    <row r="67" spans="1:3" x14ac:dyDescent="0.2">
      <c r="A67" s="7" t="s">
        <v>284</v>
      </c>
    </row>
    <row r="68" spans="1:3" x14ac:dyDescent="0.2">
      <c r="A68" s="8" t="s">
        <v>277</v>
      </c>
      <c r="B68" s="9">
        <v>26.15704075</v>
      </c>
      <c r="C68" s="9">
        <v>11.3233712</v>
      </c>
    </row>
    <row r="69" spans="1:3" x14ac:dyDescent="0.2">
      <c r="A69" s="8" t="s">
        <v>276</v>
      </c>
      <c r="B69" s="9">
        <v>3.8395324426776765</v>
      </c>
      <c r="C69" s="9">
        <v>3.5389063479837484</v>
      </c>
    </row>
    <row r="70" spans="1:3" x14ac:dyDescent="0.2">
      <c r="A70" s="8" t="s">
        <v>285</v>
      </c>
      <c r="B70" s="11">
        <f>B68/B38</f>
        <v>0.75452997012343481</v>
      </c>
      <c r="C70" s="11">
        <f>C68/C52</f>
        <v>0.5476958332083427</v>
      </c>
    </row>
    <row r="71" spans="1:3" x14ac:dyDescent="0.2">
      <c r="A71" s="8" t="s">
        <v>286</v>
      </c>
      <c r="B71" s="12">
        <f>1-B70</f>
        <v>0.24547002987656519</v>
      </c>
      <c r="C71" s="12">
        <f>1-C70</f>
        <v>0.4523041667916573</v>
      </c>
    </row>
    <row r="72" spans="1:3" x14ac:dyDescent="0.2">
      <c r="B72" s="9">
        <f>B68-B32</f>
        <v>-2.6115451590909124</v>
      </c>
      <c r="C72" s="9">
        <f>C68-C32</f>
        <v>-5.5057966</v>
      </c>
    </row>
    <row r="73" spans="1:3" x14ac:dyDescent="0.2">
      <c r="A73" s="8" t="s">
        <v>294</v>
      </c>
      <c r="C7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Histology measurements</vt:lpstr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Crowe-Riddell</dc:creator>
  <cp:lastModifiedBy>Jenna Crowe-Riddell</cp:lastModifiedBy>
  <dcterms:created xsi:type="dcterms:W3CDTF">2018-11-14T01:20:30Z</dcterms:created>
  <dcterms:modified xsi:type="dcterms:W3CDTF">2018-11-14T05:46:59Z</dcterms:modified>
</cp:coreProperties>
</file>