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nabusakamoto/Dropbox (Personal)/Research/BiteForce--Manuscript/008_Proc_R_Soc_B/004_REV-Mk2/Supplementary Material/"/>
    </mc:Choice>
  </mc:AlternateContent>
  <xr:revisionPtr revIDLastSave="0" documentId="13_ncr:1_{CBB23EC2-00BA-BC4F-ACB0-61C18AA46534}" xr6:coauthVersionLast="40" xr6:coauthVersionMax="40" xr10:uidLastSave="{00000000-0000-0000-0000-000000000000}"/>
  <bookViews>
    <workbookView xWindow="0" yWindow="460" windowWidth="51200" windowHeight="26740" tabRatio="500" activeTab="2" xr2:uid="{00000000-000D-0000-FFFF-FFFF00000000}"/>
  </bookViews>
  <sheets>
    <sheet name="nonPhylo" sheetId="1" state="hidden" r:id="rId1"/>
    <sheet name="HEADERS" sheetId="6" r:id="rId2"/>
    <sheet name="Table_S3" sheetId="4" r:id="rId3"/>
    <sheet name="nonPhylo5Group" sheetId="5" r:id="rId4"/>
    <sheet name="Phylo" sheetId="3" r:id="rId5"/>
  </sheets>
  <definedNames>
    <definedName name="_xlnm._FilterDatabase" localSheetId="0" hidden="1">nonPhylo!$A$1:$I$435</definedName>
    <definedName name="_xlnm._FilterDatabase" localSheetId="3" hidden="1">nonPhylo5Group!$A$1:$I$435</definedName>
    <definedName name="_xlnm._FilterDatabase" localSheetId="4" hidden="1">Phylo!$A$1:$Y$435</definedName>
    <definedName name="_xlnm._FilterDatabase" localSheetId="2" hidden="1">Table_S3!$A$2:$K$436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35" i="3" l="1"/>
  <c r="X434" i="3"/>
  <c r="X433" i="3"/>
  <c r="X432" i="3"/>
  <c r="D89" i="4" s="1"/>
  <c r="X431" i="3"/>
  <c r="X430" i="3"/>
  <c r="D434" i="4" s="1"/>
  <c r="X429" i="3"/>
  <c r="X428" i="3"/>
  <c r="X427" i="3"/>
  <c r="X426" i="3"/>
  <c r="X425" i="3"/>
  <c r="X424" i="3"/>
  <c r="D312" i="4" s="1"/>
  <c r="X423" i="3"/>
  <c r="X422" i="3"/>
  <c r="D227" i="4" s="1"/>
  <c r="X421" i="3"/>
  <c r="X420" i="3"/>
  <c r="X419" i="3"/>
  <c r="X418" i="3"/>
  <c r="X417" i="3"/>
  <c r="X416" i="3"/>
  <c r="D207" i="4" s="1"/>
  <c r="X415" i="3"/>
  <c r="X414" i="3"/>
  <c r="D156" i="4" s="1"/>
  <c r="X413" i="3"/>
  <c r="X412" i="3"/>
  <c r="X411" i="3"/>
  <c r="X410" i="3"/>
  <c r="X409" i="3"/>
  <c r="X408" i="3"/>
  <c r="D151" i="4" s="1"/>
  <c r="X407" i="3"/>
  <c r="X406" i="3"/>
  <c r="X405" i="3"/>
  <c r="X404" i="3"/>
  <c r="X403" i="3"/>
  <c r="X402" i="3"/>
  <c r="X401" i="3"/>
  <c r="X400" i="3"/>
  <c r="D52" i="4" s="1"/>
  <c r="X399" i="3"/>
  <c r="X398" i="3"/>
  <c r="X397" i="3"/>
  <c r="X396" i="3"/>
  <c r="X395" i="3"/>
  <c r="X394" i="3"/>
  <c r="X393" i="3"/>
  <c r="D311" i="4" s="1"/>
  <c r="X392" i="3"/>
  <c r="X391" i="3"/>
  <c r="D416" i="4" s="1"/>
  <c r="X390" i="3"/>
  <c r="D398" i="4" s="1"/>
  <c r="X389" i="3"/>
  <c r="X388" i="3"/>
  <c r="X387" i="3"/>
  <c r="X386" i="3"/>
  <c r="X385" i="3"/>
  <c r="D410" i="4" s="1"/>
  <c r="X384" i="3"/>
  <c r="X383" i="3"/>
  <c r="D221" i="4" s="1"/>
  <c r="X382" i="3"/>
  <c r="D130" i="4" s="1"/>
  <c r="X381" i="3"/>
  <c r="X380" i="3"/>
  <c r="X379" i="3"/>
  <c r="X378" i="3"/>
  <c r="X377" i="3"/>
  <c r="D342" i="4" s="1"/>
  <c r="X376" i="3"/>
  <c r="X375" i="3"/>
  <c r="D230" i="4" s="1"/>
  <c r="X374" i="3"/>
  <c r="D142" i="4" s="1"/>
  <c r="X373" i="3"/>
  <c r="X372" i="3"/>
  <c r="X371" i="3"/>
  <c r="X370" i="3"/>
  <c r="X369" i="3"/>
  <c r="D35" i="4" s="1"/>
  <c r="X368" i="3"/>
  <c r="X367" i="3"/>
  <c r="D114" i="4" s="1"/>
  <c r="X366" i="3"/>
  <c r="D34" i="4" s="1"/>
  <c r="X365" i="3"/>
  <c r="X364" i="3"/>
  <c r="X363" i="3"/>
  <c r="X362" i="3"/>
  <c r="X361" i="3"/>
  <c r="D225" i="4" s="1"/>
  <c r="X360" i="3"/>
  <c r="X359" i="3"/>
  <c r="D46" i="4" s="1"/>
  <c r="X358" i="3"/>
  <c r="D157" i="4" s="1"/>
  <c r="X357" i="3"/>
  <c r="X356" i="3"/>
  <c r="X355" i="3"/>
  <c r="X354" i="3"/>
  <c r="X353" i="3"/>
  <c r="X352" i="3"/>
  <c r="D214" i="4" s="1"/>
  <c r="X351" i="3"/>
  <c r="X350" i="3"/>
  <c r="D147" i="4" s="1"/>
  <c r="X349" i="3"/>
  <c r="X348" i="3"/>
  <c r="X347" i="3"/>
  <c r="X346" i="3"/>
  <c r="X345" i="3"/>
  <c r="X344" i="3"/>
  <c r="D253" i="4" s="1"/>
  <c r="X343" i="3"/>
  <c r="X342" i="3"/>
  <c r="X341" i="3"/>
  <c r="X340" i="3"/>
  <c r="X339" i="3"/>
  <c r="X338" i="3"/>
  <c r="X337" i="3"/>
  <c r="X336" i="3"/>
  <c r="D250" i="4" s="1"/>
  <c r="X335" i="3"/>
  <c r="X334" i="3"/>
  <c r="D128" i="4" s="1"/>
  <c r="X333" i="3"/>
  <c r="X332" i="3"/>
  <c r="X331" i="3"/>
  <c r="X330" i="3"/>
  <c r="X329" i="3"/>
  <c r="X328" i="3"/>
  <c r="D387" i="4" s="1"/>
  <c r="X327" i="3"/>
  <c r="X326" i="3"/>
  <c r="X325" i="3"/>
  <c r="X324" i="3"/>
  <c r="X323" i="3"/>
  <c r="X322" i="3"/>
  <c r="X321" i="3"/>
  <c r="X320" i="3"/>
  <c r="D264" i="4" s="1"/>
  <c r="X319" i="3"/>
  <c r="X318" i="3"/>
  <c r="X317" i="3"/>
  <c r="X316" i="3"/>
  <c r="X315" i="3"/>
  <c r="X314" i="3"/>
  <c r="X313" i="3"/>
  <c r="D235" i="4" s="1"/>
  <c r="X312" i="3"/>
  <c r="X311" i="3"/>
  <c r="D239" i="4" s="1"/>
  <c r="X310" i="3"/>
  <c r="X309" i="3"/>
  <c r="X308" i="3"/>
  <c r="X307" i="3"/>
  <c r="X306" i="3"/>
  <c r="X305" i="3"/>
  <c r="X304" i="3"/>
  <c r="X303" i="3"/>
  <c r="D327" i="4" s="1"/>
  <c r="X302" i="3"/>
  <c r="D407" i="4" s="1"/>
  <c r="X301" i="3"/>
  <c r="X300" i="3"/>
  <c r="X299" i="3"/>
  <c r="X298" i="3"/>
  <c r="X297" i="3"/>
  <c r="X296" i="3"/>
  <c r="X295" i="3"/>
  <c r="D184" i="4" s="1"/>
  <c r="X294" i="3"/>
  <c r="D297" i="4" s="1"/>
  <c r="X293" i="3"/>
  <c r="X292" i="3"/>
  <c r="X291" i="3"/>
  <c r="X290" i="3"/>
  <c r="X289" i="3"/>
  <c r="X288" i="3"/>
  <c r="D194" i="4" s="1"/>
  <c r="X287" i="3"/>
  <c r="D338" i="4" s="1"/>
  <c r="X286" i="3"/>
  <c r="X285" i="3"/>
  <c r="X284" i="3"/>
  <c r="X283" i="3"/>
  <c r="X282" i="3"/>
  <c r="X281" i="3"/>
  <c r="X280" i="3"/>
  <c r="D313" i="4" s="1"/>
  <c r="X279" i="3"/>
  <c r="X278" i="3"/>
  <c r="X277" i="3"/>
  <c r="X276" i="3"/>
  <c r="X275" i="3"/>
  <c r="X274" i="3"/>
  <c r="X273" i="3"/>
  <c r="X272" i="3"/>
  <c r="D385" i="4" s="1"/>
  <c r="X271" i="3"/>
  <c r="X270" i="3"/>
  <c r="X269" i="3"/>
  <c r="X268" i="3"/>
  <c r="X267" i="3"/>
  <c r="X266" i="3"/>
  <c r="X265" i="3"/>
  <c r="X264" i="3"/>
  <c r="D379" i="4" s="1"/>
  <c r="X263" i="3"/>
  <c r="X262" i="3"/>
  <c r="D201" i="4" s="1"/>
  <c r="X261" i="3"/>
  <c r="X260" i="3"/>
  <c r="X259" i="3"/>
  <c r="X258" i="3"/>
  <c r="X257" i="3"/>
  <c r="X256" i="3"/>
  <c r="D161" i="4" s="1"/>
  <c r="X255" i="3"/>
  <c r="X254" i="3"/>
  <c r="D351" i="4" s="1"/>
  <c r="X253" i="3"/>
  <c r="X252" i="3"/>
  <c r="X251" i="3"/>
  <c r="X250" i="3"/>
  <c r="X249" i="3"/>
  <c r="X248" i="3"/>
  <c r="D321" i="4" s="1"/>
  <c r="X247" i="3"/>
  <c r="X246" i="3"/>
  <c r="D423" i="4" s="1"/>
  <c r="X245" i="3"/>
  <c r="X244" i="3"/>
  <c r="X243" i="3"/>
  <c r="X242" i="3"/>
  <c r="X241" i="3"/>
  <c r="X240" i="3"/>
  <c r="D198" i="4" s="1"/>
  <c r="X239" i="3"/>
  <c r="D283" i="4" s="1"/>
  <c r="X238" i="3"/>
  <c r="D425" i="4" s="1"/>
  <c r="X237" i="3"/>
  <c r="X236" i="3"/>
  <c r="X235" i="3"/>
  <c r="X234" i="3"/>
  <c r="X233" i="3"/>
  <c r="D419" i="4" s="1"/>
  <c r="X232" i="3"/>
  <c r="D249" i="4" s="1"/>
  <c r="X231" i="3"/>
  <c r="X230" i="3"/>
  <c r="D402" i="4" s="1"/>
  <c r="X229" i="3"/>
  <c r="X228" i="3"/>
  <c r="X227" i="3"/>
  <c r="X226" i="3"/>
  <c r="X225" i="3"/>
  <c r="D355" i="4" s="1"/>
  <c r="X224" i="3"/>
  <c r="X223" i="3"/>
  <c r="D115" i="4" s="1"/>
  <c r="X222" i="3"/>
  <c r="X221" i="3"/>
  <c r="X220" i="3"/>
  <c r="X219" i="3"/>
  <c r="X218" i="3"/>
  <c r="X217" i="3"/>
  <c r="X216" i="3"/>
  <c r="D420" i="4" s="1"/>
  <c r="X215" i="3"/>
  <c r="D228" i="4" s="1"/>
  <c r="X214" i="3"/>
  <c r="D103" i="4" s="1"/>
  <c r="X213" i="3"/>
  <c r="X212" i="3"/>
  <c r="X211" i="3"/>
  <c r="X210" i="3"/>
  <c r="X209" i="3"/>
  <c r="X208" i="3"/>
  <c r="X207" i="3"/>
  <c r="D243" i="4" s="1"/>
  <c r="X206" i="3"/>
  <c r="X205" i="3"/>
  <c r="X204" i="3"/>
  <c r="X203" i="3"/>
  <c r="X202" i="3"/>
  <c r="X201" i="3"/>
  <c r="D265" i="4" s="1"/>
  <c r="X200" i="3"/>
  <c r="X199" i="3"/>
  <c r="X198" i="3"/>
  <c r="D274" i="4" s="1"/>
  <c r="X197" i="3"/>
  <c r="X196" i="3"/>
  <c r="X195" i="3"/>
  <c r="X194" i="3"/>
  <c r="X193" i="3"/>
  <c r="D374" i="4" s="1"/>
  <c r="X192" i="3"/>
  <c r="X191" i="3"/>
  <c r="X190" i="3"/>
  <c r="D381" i="4" s="1"/>
  <c r="X189" i="3"/>
  <c r="X188" i="3"/>
  <c r="X187" i="3"/>
  <c r="X186" i="3"/>
  <c r="X185" i="3"/>
  <c r="X184" i="3"/>
  <c r="D263" i="4" s="1"/>
  <c r="X183" i="3"/>
  <c r="D307" i="4" s="1"/>
  <c r="X182" i="3"/>
  <c r="X181" i="3"/>
  <c r="X180" i="3"/>
  <c r="X179" i="3"/>
  <c r="X178" i="3"/>
  <c r="X177" i="3"/>
  <c r="D271" i="4" s="1"/>
  <c r="X176" i="3"/>
  <c r="X175" i="3"/>
  <c r="D64" i="4" s="1"/>
  <c r="X174" i="3"/>
  <c r="D117" i="4" s="1"/>
  <c r="X173" i="3"/>
  <c r="X172" i="3"/>
  <c r="X171" i="3"/>
  <c r="X170" i="3"/>
  <c r="X169" i="3"/>
  <c r="X168" i="3"/>
  <c r="X167" i="3"/>
  <c r="D257" i="4" s="1"/>
  <c r="X166" i="3"/>
  <c r="D126" i="4" s="1"/>
  <c r="X165" i="3"/>
  <c r="X164" i="3"/>
  <c r="X163" i="3"/>
  <c r="X162" i="3"/>
  <c r="X161" i="3"/>
  <c r="D132" i="4" s="1"/>
  <c r="X160" i="3"/>
  <c r="X159" i="3"/>
  <c r="X158" i="3"/>
  <c r="D124" i="4" s="1"/>
  <c r="X157" i="3"/>
  <c r="X156" i="3"/>
  <c r="X155" i="3"/>
  <c r="X154" i="3"/>
  <c r="X153" i="3"/>
  <c r="X152" i="3"/>
  <c r="D286" i="4" s="1"/>
  <c r="X151" i="3"/>
  <c r="D63" i="4" s="1"/>
  <c r="X150" i="3"/>
  <c r="X149" i="3"/>
  <c r="X148" i="3"/>
  <c r="X147" i="3"/>
  <c r="X146" i="3"/>
  <c r="X145" i="3"/>
  <c r="X144" i="3"/>
  <c r="X143" i="3"/>
  <c r="D372" i="4" s="1"/>
  <c r="X142" i="3"/>
  <c r="D121" i="4" s="1"/>
  <c r="X141" i="3"/>
  <c r="X140" i="3"/>
  <c r="X139" i="3"/>
  <c r="X138" i="3"/>
  <c r="X137" i="3"/>
  <c r="X136" i="3"/>
  <c r="D36" i="4" s="1"/>
  <c r="X135" i="3"/>
  <c r="D357" i="4" s="1"/>
  <c r="X134" i="3"/>
  <c r="D331" i="4" s="1"/>
  <c r="X133" i="3"/>
  <c r="X132" i="3"/>
  <c r="X131" i="3"/>
  <c r="X130" i="3"/>
  <c r="X129" i="3"/>
  <c r="X128" i="3"/>
  <c r="D296" i="4" s="1"/>
  <c r="X127" i="3"/>
  <c r="D217" i="4" s="1"/>
  <c r="X126" i="3"/>
  <c r="D414" i="4" s="1"/>
  <c r="X125" i="3"/>
  <c r="X124" i="3"/>
  <c r="X123" i="3"/>
  <c r="X122" i="3"/>
  <c r="X121" i="3"/>
  <c r="D99" i="4" s="1"/>
  <c r="X120" i="3"/>
  <c r="X119" i="3"/>
  <c r="X118" i="3"/>
  <c r="D171" i="4" s="1"/>
  <c r="X117" i="3"/>
  <c r="X116" i="3"/>
  <c r="X115" i="3"/>
  <c r="X114" i="3"/>
  <c r="X113" i="3"/>
  <c r="X112" i="3"/>
  <c r="D102" i="4" s="1"/>
  <c r="X111" i="3"/>
  <c r="X110" i="3"/>
  <c r="D30" i="4" s="1"/>
  <c r="X109" i="3"/>
  <c r="X108" i="3"/>
  <c r="X107" i="3"/>
  <c r="X106" i="3"/>
  <c r="X105" i="3"/>
  <c r="D219" i="4" s="1"/>
  <c r="X104" i="3"/>
  <c r="X103" i="3"/>
  <c r="X102" i="3"/>
  <c r="D120" i="4" s="1"/>
  <c r="X101" i="3"/>
  <c r="X100" i="3"/>
  <c r="X99" i="3"/>
  <c r="X98" i="3"/>
  <c r="X97" i="3"/>
  <c r="D282" i="4" s="1"/>
  <c r="X96" i="3"/>
  <c r="X95" i="3"/>
  <c r="D292" i="4" s="1"/>
  <c r="X94" i="3"/>
  <c r="D259" i="4" s="1"/>
  <c r="X93" i="3"/>
  <c r="X92" i="3"/>
  <c r="X91" i="3"/>
  <c r="X90" i="3"/>
  <c r="X89" i="3"/>
  <c r="X88" i="3"/>
  <c r="X87" i="3"/>
  <c r="D336" i="4" s="1"/>
  <c r="X86" i="3"/>
  <c r="D330" i="4" s="1"/>
  <c r="X85" i="3"/>
  <c r="X84" i="3"/>
  <c r="X83" i="3"/>
  <c r="X82" i="3"/>
  <c r="X81" i="3"/>
  <c r="X80" i="3"/>
  <c r="D105" i="4" s="1"/>
  <c r="X79" i="3"/>
  <c r="X78" i="3"/>
  <c r="D248" i="4" s="1"/>
  <c r="X77" i="3"/>
  <c r="X76" i="3"/>
  <c r="X75" i="3"/>
  <c r="X74" i="3"/>
  <c r="X73" i="3"/>
  <c r="X72" i="3"/>
  <c r="D397" i="4" s="1"/>
  <c r="X71" i="3"/>
  <c r="D83" i="4" s="1"/>
  <c r="X70" i="3"/>
  <c r="D165" i="4" s="1"/>
  <c r="X69" i="3"/>
  <c r="X68" i="3"/>
  <c r="X67" i="3"/>
  <c r="X66" i="3"/>
  <c r="X65" i="3"/>
  <c r="X64" i="3"/>
  <c r="D388" i="4" s="1"/>
  <c r="X63" i="3"/>
  <c r="D92" i="4" s="1"/>
  <c r="X62" i="3"/>
  <c r="D14" i="4" s="1"/>
  <c r="X61" i="3"/>
  <c r="X60" i="3"/>
  <c r="X59" i="3"/>
  <c r="X58" i="3"/>
  <c r="X57" i="3"/>
  <c r="D86" i="4" s="1"/>
  <c r="X56" i="3"/>
  <c r="D429" i="4" s="1"/>
  <c r="X55" i="3"/>
  <c r="D55" i="4" s="1"/>
  <c r="X54" i="3"/>
  <c r="X53" i="3"/>
  <c r="X52" i="3"/>
  <c r="X51" i="3"/>
  <c r="X50" i="3"/>
  <c r="X49" i="3"/>
  <c r="D19" i="4" s="1"/>
  <c r="X48" i="3"/>
  <c r="D15" i="4" s="1"/>
  <c r="X47" i="3"/>
  <c r="X46" i="3"/>
  <c r="D33" i="4" s="1"/>
  <c r="X45" i="3"/>
  <c r="X44" i="3"/>
  <c r="X43" i="3"/>
  <c r="X42" i="3"/>
  <c r="X41" i="3"/>
  <c r="D119" i="4" s="1"/>
  <c r="X40" i="3"/>
  <c r="X39" i="3"/>
  <c r="X38" i="3"/>
  <c r="D107" i="4" s="1"/>
  <c r="X37" i="3"/>
  <c r="X36" i="3"/>
  <c r="X35" i="3"/>
  <c r="X34" i="3"/>
  <c r="X33" i="3"/>
  <c r="D3" i="4" s="1"/>
  <c r="X32" i="3"/>
  <c r="X31" i="3"/>
  <c r="X30" i="3"/>
  <c r="D21" i="4" s="1"/>
  <c r="X29" i="3"/>
  <c r="X28" i="3"/>
  <c r="X27" i="3"/>
  <c r="X26" i="3"/>
  <c r="X25" i="3"/>
  <c r="X24" i="3"/>
  <c r="D9" i="4" s="1"/>
  <c r="X23" i="3"/>
  <c r="D25" i="4" s="1"/>
  <c r="X22" i="3"/>
  <c r="D82" i="4" s="1"/>
  <c r="X21" i="3"/>
  <c r="X20" i="3"/>
  <c r="X19" i="3"/>
  <c r="X18" i="3"/>
  <c r="X17" i="3"/>
  <c r="D143" i="4" s="1"/>
  <c r="X16" i="3"/>
  <c r="D203" i="4" s="1"/>
  <c r="X15" i="3"/>
  <c r="X14" i="3"/>
  <c r="X13" i="3"/>
  <c r="X12" i="3"/>
  <c r="X11" i="3"/>
  <c r="X10" i="3"/>
  <c r="X9" i="3"/>
  <c r="D66" i="4" s="1"/>
  <c r="X8" i="3"/>
  <c r="D90" i="4" s="1"/>
  <c r="X7" i="3"/>
  <c r="X6" i="3"/>
  <c r="D334" i="4" s="1"/>
  <c r="X5" i="3"/>
  <c r="X4" i="3"/>
  <c r="X3" i="3"/>
  <c r="X2" i="3"/>
  <c r="Y214" i="3"/>
  <c r="E103" i="4" s="1"/>
  <c r="Y210" i="3"/>
  <c r="E435" i="4"/>
  <c r="Y171" i="3"/>
  <c r="Y170" i="3"/>
  <c r="E432" i="4"/>
  <c r="Y292" i="3"/>
  <c r="Y286" i="3"/>
  <c r="E424" i="4"/>
  <c r="Y220" i="3"/>
  <c r="Y218" i="3"/>
  <c r="E431" i="4"/>
  <c r="Y93" i="3"/>
  <c r="Y88" i="3"/>
  <c r="E430" i="4"/>
  <c r="Y241" i="3"/>
  <c r="Y235" i="3"/>
  <c r="E427" i="4"/>
  <c r="Y131" i="3"/>
  <c r="E192" i="4" s="1"/>
  <c r="Y126" i="3"/>
  <c r="E414" i="4" s="1"/>
  <c r="Y312" i="3"/>
  <c r="Y306" i="3"/>
  <c r="E415" i="4"/>
  <c r="Y431" i="3"/>
  <c r="E375" i="4"/>
  <c r="Y181" i="3"/>
  <c r="E436" i="4"/>
  <c r="Y219" i="3"/>
  <c r="Y216" i="3"/>
  <c r="E420" i="4"/>
  <c r="Y274" i="3"/>
  <c r="Y268" i="3"/>
  <c r="E405" i="4"/>
  <c r="Y308" i="3"/>
  <c r="E325" i="4" s="1"/>
  <c r="Y302" i="3"/>
  <c r="E407" i="4" s="1"/>
  <c r="Y429" i="3"/>
  <c r="E268" i="4"/>
  <c r="Y57" i="3"/>
  <c r="E86" i="4" s="1"/>
  <c r="Y56" i="3"/>
  <c r="E429" i="4"/>
  <c r="Y236" i="3"/>
  <c r="E333" i="4" s="1"/>
  <c r="Y230" i="3"/>
  <c r="E402" i="4" s="1"/>
  <c r="Y332" i="3"/>
  <c r="Y326" i="3"/>
  <c r="E428" i="4"/>
  <c r="Y275" i="3"/>
  <c r="E199" i="4" s="1"/>
  <c r="Y269" i="3"/>
  <c r="E426" i="4"/>
  <c r="Y244" i="3"/>
  <c r="E275" i="4" s="1"/>
  <c r="Y238" i="3"/>
  <c r="E425" i="4"/>
  <c r="Y252" i="3"/>
  <c r="Y246" i="3"/>
  <c r="E423" i="4"/>
  <c r="Y123" i="3"/>
  <c r="E399" i="4"/>
  <c r="Y328" i="3"/>
  <c r="E387" i="4" s="1"/>
  <c r="Y322" i="3"/>
  <c r="E400" i="4"/>
  <c r="Y389" i="3"/>
  <c r="E302" i="4"/>
  <c r="Y62" i="3"/>
  <c r="Y61" i="3"/>
  <c r="E409" i="4"/>
  <c r="Y66" i="3"/>
  <c r="E215" i="4" s="1"/>
  <c r="Y69" i="3"/>
  <c r="E408" i="4"/>
  <c r="Y330" i="3"/>
  <c r="E218" i="4" s="1"/>
  <c r="Y324" i="3"/>
  <c r="E421" i="4"/>
  <c r="Y387" i="3"/>
  <c r="E340" i="4"/>
  <c r="Y423" i="3"/>
  <c r="E383" i="4" s="1"/>
  <c r="Y357" i="3"/>
  <c r="Y354" i="3"/>
  <c r="E417" i="4"/>
  <c r="Y373" i="3"/>
  <c r="E393" i="4"/>
  <c r="Y239" i="3"/>
  <c r="E283" i="4" s="1"/>
  <c r="Y233" i="3"/>
  <c r="E419" i="4" s="1"/>
  <c r="Y243" i="3"/>
  <c r="Y237" i="3"/>
  <c r="E418" i="4"/>
  <c r="Y253" i="3"/>
  <c r="Y247" i="3"/>
  <c r="E392" i="4"/>
  <c r="Y276" i="3"/>
  <c r="E368" i="4" s="1"/>
  <c r="Y270" i="3"/>
  <c r="E390" i="4" s="1"/>
  <c r="Y300" i="3"/>
  <c r="E391" i="4"/>
  <c r="Y229" i="3"/>
  <c r="E412" i="4"/>
  <c r="Y280" i="3"/>
  <c r="E313" i="4" s="1"/>
  <c r="E386" i="4"/>
  <c r="Y188" i="3"/>
  <c r="Y185" i="3"/>
  <c r="E411" i="4"/>
  <c r="Y191" i="3"/>
  <c r="E382" i="4"/>
  <c r="Y224" i="3"/>
  <c r="E406" i="4"/>
  <c r="Y392" i="3"/>
  <c r="E303" i="4" s="1"/>
  <c r="Y71" i="3"/>
  <c r="Y72" i="3"/>
  <c r="E397" i="4"/>
  <c r="Y86" i="3"/>
  <c r="E330" i="4" s="1"/>
  <c r="Y91" i="3"/>
  <c r="E396" i="4"/>
  <c r="Y82" i="3"/>
  <c r="E395" i="4" s="1"/>
  <c r="Y298" i="3"/>
  <c r="E380" i="4"/>
  <c r="Y3" i="3"/>
  <c r="E394" i="4"/>
  <c r="Y195" i="3"/>
  <c r="E145" i="4" s="1"/>
  <c r="Y203" i="3"/>
  <c r="E404" i="4"/>
  <c r="Y189" i="3"/>
  <c r="Y193" i="3"/>
  <c r="E374" i="4"/>
  <c r="Y259" i="3"/>
  <c r="E403" i="4"/>
  <c r="Y426" i="3"/>
  <c r="E177" i="4"/>
  <c r="Y409" i="3"/>
  <c r="E256" i="4" s="1"/>
  <c r="Y60" i="3"/>
  <c r="Y64" i="3"/>
  <c r="E388" i="4"/>
  <c r="Y98" i="3"/>
  <c r="E245" i="4" s="1"/>
  <c r="Y100" i="3"/>
  <c r="E384" i="4"/>
  <c r="Y282" i="3"/>
  <c r="E69" i="4" s="1"/>
  <c r="Y180" i="3"/>
  <c r="Y168" i="3"/>
  <c r="E376" i="4"/>
  <c r="Y177" i="3"/>
  <c r="E364" i="4"/>
  <c r="Y318" i="3"/>
  <c r="E363" i="4"/>
  <c r="Y334" i="3"/>
  <c r="Y347" i="3"/>
  <c r="Y343" i="3"/>
  <c r="E371" i="4"/>
  <c r="Y113" i="3"/>
  <c r="Y135" i="3"/>
  <c r="E357" i="4"/>
  <c r="Y278" i="3"/>
  <c r="Y272" i="3"/>
  <c r="E385" i="4"/>
  <c r="Y176" i="3"/>
  <c r="Y190" i="3"/>
  <c r="E381" i="4"/>
  <c r="Y304" i="3"/>
  <c r="E378" i="4"/>
  <c r="Y264" i="3"/>
  <c r="E379" i="4" s="1"/>
  <c r="Y160" i="3"/>
  <c r="E367" i="4"/>
  <c r="Y205" i="3"/>
  <c r="E377" i="4"/>
  <c r="Y107" i="3"/>
  <c r="E294" i="4" s="1"/>
  <c r="Y104" i="3"/>
  <c r="E305" i="4" s="1"/>
  <c r="Y108" i="3"/>
  <c r="Y106" i="3"/>
  <c r="E238" i="4"/>
  <c r="Y223" i="3"/>
  <c r="E115" i="4" s="1"/>
  <c r="E352" i="4"/>
  <c r="Y271" i="3"/>
  <c r="E170" i="4" s="1"/>
  <c r="Y265" i="3"/>
  <c r="E373" i="4" s="1"/>
  <c r="Y422" i="3"/>
  <c r="E227" i="4"/>
  <c r="Y260" i="3"/>
  <c r="Y254" i="3"/>
  <c r="E351" i="4"/>
  <c r="Y138" i="3"/>
  <c r="E146" i="4" s="1"/>
  <c r="Y143" i="3"/>
  <c r="E372" i="4" s="1"/>
  <c r="Y256" i="3"/>
  <c r="Y250" i="3"/>
  <c r="E346" i="4"/>
  <c r="Y75" i="3"/>
  <c r="E360" i="4"/>
  <c r="Y327" i="3"/>
  <c r="E279" i="4" s="1"/>
  <c r="Y321" i="3"/>
  <c r="E369" i="4" s="1"/>
  <c r="Y421" i="3"/>
  <c r="E255" i="4"/>
  <c r="Y399" i="3"/>
  <c r="E205" i="4"/>
  <c r="Y338" i="3"/>
  <c r="E122" i="4" s="1"/>
  <c r="Y333" i="3"/>
  <c r="E353" i="4"/>
  <c r="Y266" i="3"/>
  <c r="E365" i="4" s="1"/>
  <c r="Y331" i="3"/>
  <c r="Y325" i="3"/>
  <c r="E343" i="4"/>
  <c r="Y173" i="3"/>
  <c r="Y187" i="3"/>
  <c r="E362" i="4"/>
  <c r="Y26" i="3"/>
  <c r="E361" i="4" s="1"/>
  <c r="Y242" i="3"/>
  <c r="Y342" i="3"/>
  <c r="Y337" i="3"/>
  <c r="E345" i="4"/>
  <c r="Y284" i="3"/>
  <c r="E202" i="4" s="1"/>
  <c r="E359" i="4"/>
  <c r="Y110" i="3"/>
  <c r="Y248" i="3"/>
  <c r="E321" i="4" s="1"/>
  <c r="E356" i="4"/>
  <c r="Y117" i="3"/>
  <c r="E252" i="4" s="1"/>
  <c r="Y134" i="3"/>
  <c r="E331" i="4"/>
  <c r="Y231" i="3"/>
  <c r="E315" i="4" s="1"/>
  <c r="Y225" i="3"/>
  <c r="E355" i="4"/>
  <c r="Y390" i="3"/>
  <c r="E398" i="4"/>
  <c r="Y37" i="3"/>
  <c r="E322" i="4" s="1"/>
  <c r="Y35" i="3"/>
  <c r="E354" i="4"/>
  <c r="Y376" i="3"/>
  <c r="E433" i="4" s="1"/>
  <c r="Y311" i="3"/>
  <c r="E239" i="4" s="1"/>
  <c r="Y305" i="3"/>
  <c r="E326" i="4"/>
  <c r="Y362" i="3"/>
  <c r="E350" i="4"/>
  <c r="Y39" i="3"/>
  <c r="Y345" i="3"/>
  <c r="Y341" i="3"/>
  <c r="E339" i="4"/>
  <c r="Y263" i="3"/>
  <c r="E349" i="4"/>
  <c r="Y95" i="3"/>
  <c r="E292" i="4" s="1"/>
  <c r="Y87" i="3"/>
  <c r="E336" i="4" s="1"/>
  <c r="Y81" i="3"/>
  <c r="E335" i="4"/>
  <c r="Y5" i="3"/>
  <c r="Y6" i="3"/>
  <c r="E334" i="4"/>
  <c r="Y370" i="3"/>
  <c r="E347" i="4"/>
  <c r="Y80" i="3"/>
  <c r="Y351" i="3"/>
  <c r="E328" i="4"/>
  <c r="Y316" i="3"/>
  <c r="E233" i="4" s="1"/>
  <c r="Y310" i="3"/>
  <c r="E341" i="4"/>
  <c r="Y52" i="3"/>
  <c r="E23" i="4" s="1"/>
  <c r="Y50" i="3"/>
  <c r="E280" i="4" s="1"/>
  <c r="Y424" i="3"/>
  <c r="E312" i="4"/>
  <c r="Y415" i="3"/>
  <c r="E295" i="4"/>
  <c r="Y297" i="3"/>
  <c r="E244" i="4" s="1"/>
  <c r="Y291" i="3"/>
  <c r="E337" i="4" s="1"/>
  <c r="Y293" i="3"/>
  <c r="Y287" i="3"/>
  <c r="E338" i="4"/>
  <c r="Y377" i="3"/>
  <c r="E342" i="4"/>
  <c r="Y350" i="3"/>
  <c r="Y346" i="3"/>
  <c r="E320" i="4" s="1"/>
  <c r="Y111" i="3"/>
  <c r="Y103" i="3"/>
  <c r="E197" i="4"/>
  <c r="E319" i="4"/>
  <c r="Y167" i="3"/>
  <c r="E257" i="4" s="1"/>
  <c r="Y183" i="3"/>
  <c r="E307" i="4"/>
  <c r="Y279" i="3"/>
  <c r="Y273" i="3"/>
  <c r="E329" i="4"/>
  <c r="Y379" i="3"/>
  <c r="E366" i="4"/>
  <c r="Y309" i="3"/>
  <c r="E269" i="4" s="1"/>
  <c r="Y303" i="3"/>
  <c r="E327" i="4"/>
  <c r="Y314" i="3"/>
  <c r="Y369" i="3"/>
  <c r="E35" i="4"/>
  <c r="Y313" i="3"/>
  <c r="E235" i="4" s="1"/>
  <c r="Y307" i="3"/>
  <c r="E293" i="4" s="1"/>
  <c r="Y157" i="3"/>
  <c r="Y163" i="3"/>
  <c r="E316" i="4"/>
  <c r="Y352" i="3"/>
  <c r="E214" i="4" s="1"/>
  <c r="Y349" i="3"/>
  <c r="E306" i="4"/>
  <c r="Y240" i="3"/>
  <c r="E198" i="4" s="1"/>
  <c r="Y234" i="3"/>
  <c r="E317" i="4" s="1"/>
  <c r="Y388" i="3"/>
  <c r="E370" i="4"/>
  <c r="Y172" i="3"/>
  <c r="Y186" i="3"/>
  <c r="E314" i="4"/>
  <c r="Y10" i="3"/>
  <c r="E300" i="4" s="1"/>
  <c r="Y165" i="3"/>
  <c r="Y156" i="3"/>
  <c r="E299" i="4"/>
  <c r="Y70" i="3"/>
  <c r="Y128" i="3"/>
  <c r="E296" i="4"/>
  <c r="Y136" i="3"/>
  <c r="Y115" i="3"/>
  <c r="E348" i="4"/>
  <c r="Y232" i="3"/>
  <c r="Y226" i="3"/>
  <c r="E310" i="4"/>
  <c r="E309" i="4"/>
  <c r="Y285" i="3"/>
  <c r="E76" i="4" s="1"/>
  <c r="E308" i="4"/>
  <c r="Y245" i="3"/>
  <c r="Y419" i="3"/>
  <c r="E413" i="4"/>
  <c r="Y434" i="3"/>
  <c r="E323" i="4"/>
  <c r="Y255" i="3"/>
  <c r="E95" i="4" s="1"/>
  <c r="Y249" i="3"/>
  <c r="E304" i="4" s="1"/>
  <c r="Y84" i="3"/>
  <c r="E389" i="4" s="1"/>
  <c r="Y96" i="3"/>
  <c r="E290" i="4"/>
  <c r="Y384" i="3"/>
  <c r="E358" i="4"/>
  <c r="Y391" i="3"/>
  <c r="E416" i="4" s="1"/>
  <c r="Y215" i="3"/>
  <c r="E301" i="4"/>
  <c r="E289" i="4"/>
  <c r="Y267" i="3"/>
  <c r="E276" i="4" s="1"/>
  <c r="Y261" i="3"/>
  <c r="E298" i="4" s="1"/>
  <c r="Y152" i="3"/>
  <c r="E286" i="4" s="1"/>
  <c r="Y294" i="3"/>
  <c r="E297" i="4"/>
  <c r="Y92" i="3"/>
  <c r="E285" i="4"/>
  <c r="Y97" i="3"/>
  <c r="E282" i="4"/>
  <c r="Y366" i="3"/>
  <c r="E34" i="4" s="1"/>
  <c r="Y430" i="3"/>
  <c r="E434" i="4"/>
  <c r="Y420" i="3"/>
  <c r="E318" i="4"/>
  <c r="Y169" i="3"/>
  <c r="E163" i="4" s="1"/>
  <c r="E271" i="4"/>
  <c r="Y335" i="3"/>
  <c r="Y329" i="3"/>
  <c r="E291" i="4"/>
  <c r="Y418" i="3"/>
  <c r="E332" i="4"/>
  <c r="Y182" i="3"/>
  <c r="E123" i="4" s="1"/>
  <c r="E277" i="4"/>
  <c r="Y408" i="3"/>
  <c r="E151" i="4" s="1"/>
  <c r="E284" i="4"/>
  <c r="Y258" i="3"/>
  <c r="E281" i="4"/>
  <c r="Y178" i="3"/>
  <c r="Y192" i="3"/>
  <c r="E278" i="4"/>
  <c r="Y164" i="3"/>
  <c r="E267" i="4" s="1"/>
  <c r="Y198" i="3"/>
  <c r="E274" i="4"/>
  <c r="E273" i="4"/>
  <c r="Y251" i="3"/>
  <c r="E155" i="4" s="1"/>
  <c r="E272" i="4"/>
  <c r="Y206" i="3"/>
  <c r="Y184" i="3"/>
  <c r="E263" i="4"/>
  <c r="Y150" i="3"/>
  <c r="Y159" i="3"/>
  <c r="E270" i="4" s="1"/>
  <c r="Y315" i="3"/>
  <c r="E237" i="4" s="1"/>
  <c r="Y356" i="3"/>
  <c r="Y353" i="3"/>
  <c r="E75" i="4"/>
  <c r="Y94" i="3"/>
  <c r="E259" i="4"/>
  <c r="Y385" i="3"/>
  <c r="E410" i="4" s="1"/>
  <c r="Y179" i="3"/>
  <c r="E266" i="4"/>
  <c r="Y360" i="3"/>
  <c r="E246" i="4"/>
  <c r="Y196" i="3"/>
  <c r="E193" i="4" s="1"/>
  <c r="Y201" i="3"/>
  <c r="E265" i="4"/>
  <c r="Y320" i="3"/>
  <c r="E264" i="4" s="1"/>
  <c r="Y207" i="3"/>
  <c r="E243" i="4"/>
  <c r="Y129" i="3"/>
  <c r="E254" i="4"/>
  <c r="Y78" i="3"/>
  <c r="E248" i="4" s="1"/>
  <c r="Y348" i="3"/>
  <c r="Y344" i="3"/>
  <c r="E253" i="4"/>
  <c r="Y68" i="3"/>
  <c r="E28" i="4" s="1"/>
  <c r="Y73" i="3"/>
  <c r="E108" i="4"/>
  <c r="Y283" i="3"/>
  <c r="E139" i="4" s="1"/>
  <c r="Y277" i="3"/>
  <c r="E262" i="4" s="1"/>
  <c r="Y36" i="3"/>
  <c r="E260" i="4"/>
  <c r="Y336" i="3"/>
  <c r="E250" i="4"/>
  <c r="Y227" i="3"/>
  <c r="E258" i="4" s="1"/>
  <c r="Y393" i="3"/>
  <c r="E311" i="4"/>
  <c r="E14" i="4"/>
  <c r="E81" i="4"/>
  <c r="Y59" i="3"/>
  <c r="Y74" i="3"/>
  <c r="E251" i="4" s="1"/>
  <c r="Y161" i="3"/>
  <c r="Y155" i="3"/>
  <c r="E240" i="4"/>
  <c r="Y425" i="3"/>
  <c r="E288" i="4"/>
  <c r="E249" i="4"/>
  <c r="Y299" i="3"/>
  <c r="E247" i="4" s="1"/>
  <c r="Y109" i="3"/>
  <c r="Y105" i="3"/>
  <c r="E219" i="4"/>
  <c r="Y175" i="3"/>
  <c r="E64" i="4" s="1"/>
  <c r="E226" i="4"/>
  <c r="Y296" i="3"/>
  <c r="E242" i="4"/>
  <c r="Y212" i="3"/>
  <c r="E236" i="4" s="1"/>
  <c r="Y428" i="3"/>
  <c r="E153" i="4"/>
  <c r="Y228" i="3"/>
  <c r="E241" i="4"/>
  <c r="Y361" i="3"/>
  <c r="E225" i="4"/>
  <c r="Y317" i="3"/>
  <c r="Y394" i="3"/>
  <c r="E401" i="4"/>
  <c r="Y99" i="3"/>
  <c r="E422" i="4" s="1"/>
  <c r="Y101" i="3"/>
  <c r="E231" i="4"/>
  <c r="Y79" i="3"/>
  <c r="E229" i="4" s="1"/>
  <c r="Y217" i="3"/>
  <c r="E228" i="4"/>
  <c r="Y119" i="3"/>
  <c r="Y146" i="3"/>
  <c r="E210" i="4"/>
  <c r="Y194" i="3"/>
  <c r="E234" i="4" s="1"/>
  <c r="Y414" i="3"/>
  <c r="E156" i="4"/>
  <c r="Y319" i="3"/>
  <c r="E141" i="4" s="1"/>
  <c r="Y397" i="3"/>
  <c r="E77" i="4" s="1"/>
  <c r="Y340" i="3"/>
  <c r="E224" i="4"/>
  <c r="E208" i="4"/>
  <c r="Y383" i="3"/>
  <c r="E221" i="4"/>
  <c r="E212" i="4"/>
  <c r="Y18" i="3"/>
  <c r="E53" i="4" s="1"/>
  <c r="Y16" i="3"/>
  <c r="E203" i="4" s="1"/>
  <c r="Y395" i="3"/>
  <c r="E222" i="4"/>
  <c r="Y41" i="3"/>
  <c r="Y40" i="3"/>
  <c r="E223" i="4"/>
  <c r="Y149" i="3"/>
  <c r="E206" i="4" s="1"/>
  <c r="E195" i="4"/>
  <c r="Y301" i="3"/>
  <c r="E216" i="4"/>
  <c r="Y133" i="3"/>
  <c r="Y127" i="3"/>
  <c r="E217" i="4" s="1"/>
  <c r="Y355" i="3"/>
  <c r="E213" i="4"/>
  <c r="Y17" i="3"/>
  <c r="Y13" i="3"/>
  <c r="E191" i="4" s="1"/>
  <c r="Y375" i="3"/>
  <c r="E230" i="4" s="1"/>
  <c r="Y197" i="3"/>
  <c r="E209" i="4"/>
  <c r="Y295" i="3"/>
  <c r="E184" i="4"/>
  <c r="Y102" i="3"/>
  <c r="E120" i="4" s="1"/>
  <c r="E196" i="4"/>
  <c r="Y154" i="3"/>
  <c r="E204" i="4"/>
  <c r="Y55" i="3"/>
  <c r="Y51" i="3"/>
  <c r="E190" i="4"/>
  <c r="Y90" i="3"/>
  <c r="E16" i="4" s="1"/>
  <c r="Y77" i="3"/>
  <c r="E189" i="4" s="1"/>
  <c r="Y290" i="3"/>
  <c r="Y145" i="3"/>
  <c r="Y140" i="3"/>
  <c r="E188" i="4"/>
  <c r="Y262" i="3"/>
  <c r="E201" i="4"/>
  <c r="Y281" i="3"/>
  <c r="Y378" i="3"/>
  <c r="E181" i="4"/>
  <c r="Y9" i="3"/>
  <c r="E66" i="4" s="1"/>
  <c r="Y7" i="3"/>
  <c r="E183" i="4"/>
  <c r="Y288" i="3"/>
  <c r="E194" i="4"/>
  <c r="Y153" i="3"/>
  <c r="E101" i="4" s="1"/>
  <c r="Y147" i="3"/>
  <c r="E182" i="4" s="1"/>
  <c r="E176" i="4"/>
  <c r="Y365" i="3"/>
  <c r="E187" i="4" s="1"/>
  <c r="E186" i="4"/>
  <c r="E173" i="4"/>
  <c r="Y372" i="3"/>
  <c r="E185" i="4"/>
  <c r="Y363" i="3"/>
  <c r="E166" i="4" s="1"/>
  <c r="Y380" i="3"/>
  <c r="E232" i="4" s="1"/>
  <c r="Y53" i="3"/>
  <c r="E180" i="4"/>
  <c r="E179" i="4"/>
  <c r="Y19" i="3"/>
  <c r="E178" i="4"/>
  <c r="Y33" i="3"/>
  <c r="E3" i="4" s="1"/>
  <c r="Y32" i="3"/>
  <c r="E175" i="4" s="1"/>
  <c r="Y67" i="3"/>
  <c r="Y58" i="3"/>
  <c r="E174" i="4"/>
  <c r="E165" i="4"/>
  <c r="Y358" i="3"/>
  <c r="E157" i="4" s="1"/>
  <c r="Y204" i="3"/>
  <c r="E169" i="4"/>
  <c r="E168" i="4"/>
  <c r="E162" i="4"/>
  <c r="Y213" i="3"/>
  <c r="E150" i="4"/>
  <c r="Y83" i="3"/>
  <c r="E158" i="4" s="1"/>
  <c r="Y202" i="3"/>
  <c r="Y200" i="3"/>
  <c r="E164" i="4"/>
  <c r="Y374" i="3"/>
  <c r="E142" i="4"/>
  <c r="Y381" i="3"/>
  <c r="E144" i="4" s="1"/>
  <c r="E152" i="4"/>
  <c r="Y405" i="3"/>
  <c r="E324" i="4"/>
  <c r="E143" i="4"/>
  <c r="E161" i="4"/>
  <c r="Y15" i="3"/>
  <c r="E160" i="4"/>
  <c r="Y323" i="3"/>
  <c r="E159" i="4" s="1"/>
  <c r="Y257" i="3"/>
  <c r="Y416" i="3"/>
  <c r="E207" i="4" s="1"/>
  <c r="E154" i="4"/>
  <c r="Y289" i="3"/>
  <c r="E149" i="4" s="1"/>
  <c r="E148" i="4"/>
  <c r="Y382" i="3"/>
  <c r="E130" i="4"/>
  <c r="E147" i="4"/>
  <c r="Y208" i="3"/>
  <c r="E133" i="4" s="1"/>
  <c r="Y209" i="3"/>
  <c r="E137" i="4" s="1"/>
  <c r="Y199" i="3"/>
  <c r="E140" i="4"/>
  <c r="E136" i="4"/>
  <c r="Y221" i="3"/>
  <c r="E131" i="4"/>
  <c r="E134" i="4"/>
  <c r="E138" i="4"/>
  <c r="E127" i="4"/>
  <c r="Y166" i="3"/>
  <c r="E132" i="4"/>
  <c r="E135" i="4"/>
  <c r="Y339" i="3"/>
  <c r="E128" i="4"/>
  <c r="E129" i="4"/>
  <c r="Y148" i="3"/>
  <c r="E100" i="4" s="1"/>
  <c r="Y142" i="3"/>
  <c r="E121" i="4"/>
  <c r="Y407" i="3"/>
  <c r="E287" i="4" s="1"/>
  <c r="Y114" i="3"/>
  <c r="E118" i="4"/>
  <c r="E116" i="4"/>
  <c r="E126" i="4"/>
  <c r="E125" i="4"/>
  <c r="Y174" i="3"/>
  <c r="E117" i="4" s="1"/>
  <c r="Y158" i="3"/>
  <c r="E124" i="4"/>
  <c r="Y43" i="3"/>
  <c r="E12" i="4" s="1"/>
  <c r="E119" i="4"/>
  <c r="Y125" i="3"/>
  <c r="E113" i="4"/>
  <c r="Y401" i="3"/>
  <c r="E211" i="4" s="1"/>
  <c r="Y211" i="3"/>
  <c r="E110" i="4"/>
  <c r="Y367" i="3"/>
  <c r="E114" i="4"/>
  <c r="Y371" i="3"/>
  <c r="E112" i="4"/>
  <c r="Y368" i="3"/>
  <c r="E111" i="4"/>
  <c r="Y63" i="3"/>
  <c r="E92" i="4" s="1"/>
  <c r="E105" i="4"/>
  <c r="Y121" i="3"/>
  <c r="E99" i="4" s="1"/>
  <c r="E109" i="4"/>
  <c r="E106" i="4"/>
  <c r="Y38" i="3"/>
  <c r="E107" i="4"/>
  <c r="Y432" i="3"/>
  <c r="E89" i="4" s="1"/>
  <c r="Y30" i="3"/>
  <c r="E21" i="4" s="1"/>
  <c r="Y34" i="3"/>
  <c r="E91" i="4" s="1"/>
  <c r="Y120" i="3"/>
  <c r="Y112" i="3"/>
  <c r="E102" i="4"/>
  <c r="Y162" i="3"/>
  <c r="E97" i="4" s="1"/>
  <c r="E93" i="4"/>
  <c r="Y65" i="3"/>
  <c r="E11" i="4" s="1"/>
  <c r="Y386" i="3"/>
  <c r="E167" i="4"/>
  <c r="Y364" i="3"/>
  <c r="E98" i="4"/>
  <c r="Y8" i="3"/>
  <c r="E90" i="4" s="1"/>
  <c r="Y116" i="3"/>
  <c r="Y124" i="3"/>
  <c r="E87" i="4" s="1"/>
  <c r="Y141" i="3"/>
  <c r="E85" i="4"/>
  <c r="Y144" i="3"/>
  <c r="E68" i="4" s="1"/>
  <c r="E84" i="4"/>
  <c r="E83" i="4"/>
  <c r="Y22" i="3"/>
  <c r="E82" i="4" s="1"/>
  <c r="E79" i="4"/>
  <c r="Y398" i="3"/>
  <c r="E200" i="4"/>
  <c r="Y137" i="3"/>
  <c r="E43" i="4" s="1"/>
  <c r="E88" i="4"/>
  <c r="Y406" i="3"/>
  <c r="E42" i="4" s="1"/>
  <c r="Y433" i="3"/>
  <c r="E220" i="4"/>
  <c r="Y28" i="3"/>
  <c r="Y27" i="3"/>
  <c r="E80" i="4"/>
  <c r="E344" i="4"/>
  <c r="Y396" i="3"/>
  <c r="E78" i="4" s="1"/>
  <c r="Y54" i="3"/>
  <c r="E71" i="4"/>
  <c r="E74" i="4"/>
  <c r="Y132" i="3"/>
  <c r="E29" i="4" s="1"/>
  <c r="Y122" i="3"/>
  <c r="E73" i="4"/>
  <c r="Y20" i="3"/>
  <c r="E70" i="4"/>
  <c r="Y89" i="3"/>
  <c r="E94" i="4"/>
  <c r="Y130" i="3"/>
  <c r="E65" i="4" s="1"/>
  <c r="Y139" i="3"/>
  <c r="Y151" i="3"/>
  <c r="E63" i="4"/>
  <c r="E62" i="4"/>
  <c r="E61" i="4"/>
  <c r="E58" i="4"/>
  <c r="Y85" i="3"/>
  <c r="E67" i="4"/>
  <c r="E60" i="4"/>
  <c r="Y435" i="3"/>
  <c r="E261" i="4"/>
  <c r="E51" i="4"/>
  <c r="E56" i="4"/>
  <c r="E55" i="4"/>
  <c r="Y12" i="3"/>
  <c r="E54" i="4" s="1"/>
  <c r="Y118" i="3"/>
  <c r="E171" i="4"/>
  <c r="Y413" i="3"/>
  <c r="E172" i="4"/>
  <c r="E59" i="4"/>
  <c r="Y14" i="3"/>
  <c r="E49" i="4" s="1"/>
  <c r="Y417" i="3"/>
  <c r="E72" i="4"/>
  <c r="Y427" i="3"/>
  <c r="E41" i="4"/>
  <c r="Y403" i="3"/>
  <c r="E104" i="4"/>
  <c r="Y222" i="3"/>
  <c r="E48" i="4" s="1"/>
  <c r="Y29" i="3"/>
  <c r="E50" i="4"/>
  <c r="Y359" i="3"/>
  <c r="E46" i="4" s="1"/>
  <c r="E47" i="4"/>
  <c r="E45" i="4"/>
  <c r="Y11" i="3"/>
  <c r="E44" i="4"/>
  <c r="E39" i="4"/>
  <c r="E38" i="4"/>
  <c r="Y44" i="3"/>
  <c r="E40" i="4"/>
  <c r="E36" i="4"/>
  <c r="Y404" i="3"/>
  <c r="E57" i="4"/>
  <c r="E30" i="4"/>
  <c r="Y46" i="3"/>
  <c r="E33" i="4" s="1"/>
  <c r="E31" i="4"/>
  <c r="Y400" i="3"/>
  <c r="E52" i="4"/>
  <c r="Y48" i="3"/>
  <c r="E15" i="4" s="1"/>
  <c r="Y45" i="3"/>
  <c r="E27" i="4"/>
  <c r="Y31" i="3"/>
  <c r="E26" i="4" s="1"/>
  <c r="Y402" i="3"/>
  <c r="E96" i="4"/>
  <c r="Y23" i="3"/>
  <c r="E25" i="4"/>
  <c r="Y49" i="3"/>
  <c r="E19" i="4" s="1"/>
  <c r="Y47" i="3"/>
  <c r="E24" i="4"/>
  <c r="Y4" i="3"/>
  <c r="E20" i="4"/>
  <c r="E37" i="4"/>
  <c r="E18" i="4"/>
  <c r="Y412" i="3"/>
  <c r="E13" i="4"/>
  <c r="Y411" i="3"/>
  <c r="E22" i="4"/>
  <c r="E32" i="4"/>
  <c r="Y25" i="3"/>
  <c r="E10" i="4" s="1"/>
  <c r="Y24" i="3"/>
  <c r="E9" i="4"/>
  <c r="Y2" i="3"/>
  <c r="E8" i="4"/>
  <c r="Y21" i="3"/>
  <c r="E6" i="4"/>
  <c r="Y76" i="3"/>
  <c r="E17" i="4" s="1"/>
  <c r="Y410" i="3"/>
  <c r="E7" i="4"/>
  <c r="Y42" i="3"/>
  <c r="E4" i="4"/>
  <c r="E5" i="4"/>
  <c r="K435" i="4"/>
  <c r="K432" i="4"/>
  <c r="K424" i="4"/>
  <c r="K431" i="4"/>
  <c r="K430" i="4"/>
  <c r="K427" i="4"/>
  <c r="K414" i="4"/>
  <c r="K415" i="4"/>
  <c r="K375" i="4"/>
  <c r="K436" i="4"/>
  <c r="K420" i="4"/>
  <c r="K405" i="4"/>
  <c r="K407" i="4"/>
  <c r="K268" i="4"/>
  <c r="K429" i="4"/>
  <c r="K402" i="4"/>
  <c r="K428" i="4"/>
  <c r="K426" i="4"/>
  <c r="K425" i="4"/>
  <c r="K423" i="4"/>
  <c r="K399" i="4"/>
  <c r="K400" i="4"/>
  <c r="K302" i="4"/>
  <c r="K409" i="4"/>
  <c r="K408" i="4"/>
  <c r="K421" i="4"/>
  <c r="K340" i="4"/>
  <c r="K383" i="4"/>
  <c r="K417" i="4"/>
  <c r="K393" i="4"/>
  <c r="K419" i="4"/>
  <c r="K418" i="4"/>
  <c r="K392" i="4"/>
  <c r="K390" i="4"/>
  <c r="K391" i="4"/>
  <c r="K412" i="4"/>
  <c r="K386" i="4"/>
  <c r="K411" i="4"/>
  <c r="K382" i="4"/>
  <c r="K406" i="4"/>
  <c r="K303" i="4"/>
  <c r="K397" i="4"/>
  <c r="K396" i="4"/>
  <c r="K395" i="4"/>
  <c r="K380" i="4"/>
  <c r="K394" i="4"/>
  <c r="K404" i="4"/>
  <c r="K374" i="4"/>
  <c r="K403" i="4"/>
  <c r="K177" i="4"/>
  <c r="K256" i="4"/>
  <c r="K388" i="4"/>
  <c r="K384" i="4"/>
  <c r="K368" i="4"/>
  <c r="K376" i="4"/>
  <c r="K364" i="4"/>
  <c r="K363" i="4"/>
  <c r="K387" i="4"/>
  <c r="K371" i="4"/>
  <c r="K357" i="4"/>
  <c r="K385" i="4"/>
  <c r="K381" i="4"/>
  <c r="K378" i="4"/>
  <c r="K379" i="4"/>
  <c r="K367" i="4"/>
  <c r="K377" i="4"/>
  <c r="K305" i="4"/>
  <c r="K238" i="4"/>
  <c r="K352" i="4"/>
  <c r="K373" i="4"/>
  <c r="K227" i="4"/>
  <c r="K351" i="4"/>
  <c r="K372" i="4"/>
  <c r="K346" i="4"/>
  <c r="K360" i="4"/>
  <c r="K369" i="4"/>
  <c r="K255" i="4"/>
  <c r="K205" i="4"/>
  <c r="K353" i="4"/>
  <c r="K365" i="4"/>
  <c r="K343" i="4"/>
  <c r="K362" i="4"/>
  <c r="K361" i="4"/>
  <c r="K333" i="4"/>
  <c r="K345" i="4"/>
  <c r="K359" i="4"/>
  <c r="K294" i="4"/>
  <c r="K356" i="4"/>
  <c r="K331" i="4"/>
  <c r="K355" i="4"/>
  <c r="K398" i="4"/>
  <c r="K354" i="4"/>
  <c r="K433" i="4"/>
  <c r="K326" i="4"/>
  <c r="K350" i="4"/>
  <c r="K322" i="4"/>
  <c r="K339" i="4"/>
  <c r="K349" i="4"/>
  <c r="K336" i="4"/>
  <c r="K335" i="4"/>
  <c r="K334" i="4"/>
  <c r="K347" i="4"/>
  <c r="K330" i="4"/>
  <c r="K328" i="4"/>
  <c r="K341" i="4"/>
  <c r="K280" i="4"/>
  <c r="K312" i="4"/>
  <c r="K295" i="4"/>
  <c r="K337" i="4"/>
  <c r="K338" i="4"/>
  <c r="K342" i="4"/>
  <c r="K320" i="4"/>
  <c r="K197" i="4"/>
  <c r="K319" i="4"/>
  <c r="K307" i="4"/>
  <c r="K329" i="4"/>
  <c r="K366" i="4"/>
  <c r="K327" i="4"/>
  <c r="K325" i="4"/>
  <c r="K321" i="4"/>
  <c r="K35" i="4"/>
  <c r="K293" i="4"/>
  <c r="K316" i="4"/>
  <c r="K306" i="4"/>
  <c r="K317" i="4"/>
  <c r="K315" i="4"/>
  <c r="K370" i="4"/>
  <c r="K314" i="4"/>
  <c r="K300" i="4"/>
  <c r="K299" i="4"/>
  <c r="K313" i="4"/>
  <c r="K296" i="4"/>
  <c r="K348" i="4"/>
  <c r="K310" i="4"/>
  <c r="K309" i="4"/>
  <c r="K308" i="4"/>
  <c r="K283" i="4"/>
  <c r="K413" i="4"/>
  <c r="K323" i="4"/>
  <c r="K304" i="4"/>
  <c r="K290" i="4"/>
  <c r="K358" i="4"/>
  <c r="K416" i="4"/>
  <c r="K301" i="4"/>
  <c r="K289" i="4"/>
  <c r="K279" i="4"/>
  <c r="K298" i="4"/>
  <c r="K286" i="4"/>
  <c r="K297" i="4"/>
  <c r="K285" i="4"/>
  <c r="K282" i="4"/>
  <c r="K34" i="4"/>
  <c r="K434" i="4"/>
  <c r="K318" i="4"/>
  <c r="K271" i="4"/>
  <c r="K291" i="4"/>
  <c r="K332" i="4"/>
  <c r="K277" i="4"/>
  <c r="K151" i="4"/>
  <c r="K284" i="4"/>
  <c r="K281" i="4"/>
  <c r="K278" i="4"/>
  <c r="K267" i="4"/>
  <c r="K275" i="4"/>
  <c r="K276" i="4"/>
  <c r="K274" i="4"/>
  <c r="K273" i="4"/>
  <c r="K272" i="4"/>
  <c r="K252" i="4"/>
  <c r="K263" i="4"/>
  <c r="K270" i="4"/>
  <c r="K269" i="4"/>
  <c r="K75" i="4"/>
  <c r="K259" i="4"/>
  <c r="K410" i="4"/>
  <c r="K257" i="4"/>
  <c r="K266" i="4"/>
  <c r="K246" i="4"/>
  <c r="K265" i="4"/>
  <c r="K264" i="4"/>
  <c r="K243" i="4"/>
  <c r="K244" i="4"/>
  <c r="K254" i="4"/>
  <c r="K389" i="4"/>
  <c r="K253" i="4"/>
  <c r="K108" i="4"/>
  <c r="K262" i="4"/>
  <c r="K260" i="4"/>
  <c r="K250" i="4"/>
  <c r="K248" i="4"/>
  <c r="K258" i="4"/>
  <c r="K245" i="4"/>
  <c r="K311" i="4"/>
  <c r="K14" i="4"/>
  <c r="K81" i="4"/>
  <c r="K251" i="4"/>
  <c r="K240" i="4"/>
  <c r="K288" i="4"/>
  <c r="K249" i="4"/>
  <c r="K247" i="4"/>
  <c r="K219" i="4"/>
  <c r="K226" i="4"/>
  <c r="K242" i="4"/>
  <c r="K236" i="4"/>
  <c r="K153" i="4"/>
  <c r="K241" i="4"/>
  <c r="K225" i="4"/>
  <c r="K239" i="4"/>
  <c r="K401" i="4"/>
  <c r="K231" i="4"/>
  <c r="K229" i="4"/>
  <c r="K237" i="4"/>
  <c r="K228" i="4"/>
  <c r="K210" i="4"/>
  <c r="K234" i="4"/>
  <c r="K156" i="4"/>
  <c r="K235" i="4"/>
  <c r="K77" i="4"/>
  <c r="K224" i="4"/>
  <c r="K233" i="4"/>
  <c r="K208" i="4"/>
  <c r="K215" i="4"/>
  <c r="K221" i="4"/>
  <c r="K212" i="4"/>
  <c r="K203" i="4"/>
  <c r="K222" i="4"/>
  <c r="K223" i="4"/>
  <c r="K206" i="4"/>
  <c r="K218" i="4"/>
  <c r="K195" i="4"/>
  <c r="K216" i="4"/>
  <c r="K192" i="4"/>
  <c r="K217" i="4"/>
  <c r="K214" i="4"/>
  <c r="K213" i="4"/>
  <c r="K191" i="4"/>
  <c r="K230" i="4"/>
  <c r="K209" i="4"/>
  <c r="K184" i="4"/>
  <c r="K120" i="4"/>
  <c r="K196" i="4"/>
  <c r="K422" i="4"/>
  <c r="K204" i="4"/>
  <c r="K190" i="4"/>
  <c r="K189" i="4"/>
  <c r="K202" i="4"/>
  <c r="K188" i="4"/>
  <c r="K201" i="4"/>
  <c r="K199" i="4"/>
  <c r="K198" i="4"/>
  <c r="K181" i="4"/>
  <c r="K183" i="4"/>
  <c r="K170" i="4"/>
  <c r="K193" i="4"/>
  <c r="K194" i="4"/>
  <c r="K182" i="4"/>
  <c r="K176" i="4"/>
  <c r="K187" i="4"/>
  <c r="K186" i="4"/>
  <c r="K173" i="4"/>
  <c r="K185" i="4"/>
  <c r="K166" i="4"/>
  <c r="K232" i="4"/>
  <c r="K180" i="4"/>
  <c r="K179" i="4"/>
  <c r="K178" i="4"/>
  <c r="K175" i="4"/>
  <c r="K174" i="4"/>
  <c r="K292" i="4"/>
  <c r="K165" i="4"/>
  <c r="K157" i="4"/>
  <c r="K169" i="4"/>
  <c r="K168" i="4"/>
  <c r="K163" i="4"/>
  <c r="K162" i="4"/>
  <c r="K150" i="4"/>
  <c r="K158" i="4"/>
  <c r="K164" i="4"/>
  <c r="K142" i="4"/>
  <c r="K144" i="4"/>
  <c r="K152" i="4"/>
  <c r="K324" i="4"/>
  <c r="K143" i="4"/>
  <c r="K161" i="4"/>
  <c r="K160" i="4"/>
  <c r="K159" i="4"/>
  <c r="K155" i="4"/>
  <c r="K207" i="4"/>
  <c r="K154" i="4"/>
  <c r="K146" i="4"/>
  <c r="K149" i="4"/>
  <c r="K148" i="4"/>
  <c r="K130" i="4"/>
  <c r="K147" i="4"/>
  <c r="K137" i="4"/>
  <c r="K145" i="4"/>
  <c r="K133" i="4"/>
  <c r="K140" i="4"/>
  <c r="K136" i="4"/>
  <c r="K131" i="4"/>
  <c r="K134" i="4"/>
  <c r="K141" i="4"/>
  <c r="K139" i="4"/>
  <c r="K138" i="4"/>
  <c r="K127" i="4"/>
  <c r="K132" i="4"/>
  <c r="K135" i="4"/>
  <c r="K128" i="4"/>
  <c r="K123" i="4"/>
  <c r="K122" i="4"/>
  <c r="K129" i="4"/>
  <c r="K121" i="4"/>
  <c r="K287" i="4"/>
  <c r="K118" i="4"/>
  <c r="K116" i="4"/>
  <c r="K126" i="4"/>
  <c r="K125" i="4"/>
  <c r="K117" i="4"/>
  <c r="K115" i="4"/>
  <c r="K124" i="4"/>
  <c r="K119" i="4"/>
  <c r="K113" i="4"/>
  <c r="K211" i="4"/>
  <c r="K110" i="4"/>
  <c r="K114" i="4"/>
  <c r="K112" i="4"/>
  <c r="K103" i="4"/>
  <c r="K111" i="4"/>
  <c r="K101" i="4"/>
  <c r="K105" i="4"/>
  <c r="K109" i="4"/>
  <c r="K106" i="4"/>
  <c r="K107" i="4"/>
  <c r="K100" i="4"/>
  <c r="K89" i="4"/>
  <c r="K91" i="4"/>
  <c r="K102" i="4"/>
  <c r="K97" i="4"/>
  <c r="K93" i="4"/>
  <c r="K92" i="4"/>
  <c r="K167" i="4"/>
  <c r="K98" i="4"/>
  <c r="K90" i="4"/>
  <c r="K87" i="4"/>
  <c r="K95" i="4"/>
  <c r="K85" i="4"/>
  <c r="K84" i="4"/>
  <c r="K83" i="4"/>
  <c r="K82" i="4"/>
  <c r="K79" i="4"/>
  <c r="K200" i="4"/>
  <c r="K88" i="4"/>
  <c r="K42" i="4"/>
  <c r="K220" i="4"/>
  <c r="K80" i="4"/>
  <c r="K344" i="4"/>
  <c r="K78" i="4"/>
  <c r="K76" i="4"/>
  <c r="K71" i="4"/>
  <c r="K74" i="4"/>
  <c r="K73" i="4"/>
  <c r="K68" i="4"/>
  <c r="K70" i="4"/>
  <c r="K69" i="4"/>
  <c r="K94" i="4"/>
  <c r="K66" i="4"/>
  <c r="K65" i="4"/>
  <c r="K64" i="4"/>
  <c r="K63" i="4"/>
  <c r="K62" i="4"/>
  <c r="K61" i="4"/>
  <c r="K58" i="4"/>
  <c r="K67" i="4"/>
  <c r="K60" i="4"/>
  <c r="K261" i="4"/>
  <c r="K51" i="4"/>
  <c r="K56" i="4"/>
  <c r="K55" i="4"/>
  <c r="K54" i="4"/>
  <c r="K53" i="4"/>
  <c r="K171" i="4"/>
  <c r="K172" i="4"/>
  <c r="K59" i="4"/>
  <c r="K49" i="4"/>
  <c r="K72" i="4"/>
  <c r="K41" i="4"/>
  <c r="K104" i="4"/>
  <c r="K48" i="4"/>
  <c r="K50" i="4"/>
  <c r="K46" i="4"/>
  <c r="K47" i="4"/>
  <c r="K45" i="4"/>
  <c r="K43" i="4"/>
  <c r="K44" i="4"/>
  <c r="K39" i="4"/>
  <c r="K38" i="4"/>
  <c r="K23" i="4"/>
  <c r="K40" i="4"/>
  <c r="K36" i="4"/>
  <c r="K99" i="4"/>
  <c r="K57" i="4"/>
  <c r="K30" i="4"/>
  <c r="K33" i="4"/>
  <c r="K31" i="4"/>
  <c r="K86" i="4"/>
  <c r="K29" i="4"/>
  <c r="K52" i="4"/>
  <c r="K27" i="4"/>
  <c r="K26" i="4"/>
  <c r="K96" i="4"/>
  <c r="K25" i="4"/>
  <c r="K24" i="4"/>
  <c r="K21" i="4"/>
  <c r="K20" i="4"/>
  <c r="K19" i="4"/>
  <c r="K37" i="4"/>
  <c r="K18" i="4"/>
  <c r="K13" i="4"/>
  <c r="K16" i="4"/>
  <c r="K15" i="4"/>
  <c r="K11" i="4"/>
  <c r="K28" i="4"/>
  <c r="K22" i="4"/>
  <c r="K32" i="4"/>
  <c r="K12" i="4"/>
  <c r="K10" i="4"/>
  <c r="K9" i="4"/>
  <c r="K8" i="4"/>
  <c r="K6" i="4"/>
  <c r="K17" i="4"/>
  <c r="K7" i="4"/>
  <c r="K4" i="4"/>
  <c r="K3" i="4"/>
  <c r="K5" i="4"/>
  <c r="H435" i="4"/>
  <c r="H432" i="4"/>
  <c r="H424" i="4"/>
  <c r="H431" i="4"/>
  <c r="H430" i="4"/>
  <c r="H427" i="4"/>
  <c r="H414" i="4"/>
  <c r="H415" i="4"/>
  <c r="H375" i="4"/>
  <c r="H436" i="4"/>
  <c r="H420" i="4"/>
  <c r="H405" i="4"/>
  <c r="H407" i="4"/>
  <c r="H268" i="4"/>
  <c r="H429" i="4"/>
  <c r="H402" i="4"/>
  <c r="H428" i="4"/>
  <c r="H426" i="4"/>
  <c r="H425" i="4"/>
  <c r="H423" i="4"/>
  <c r="H399" i="4"/>
  <c r="H400" i="4"/>
  <c r="H302" i="4"/>
  <c r="H409" i="4"/>
  <c r="H408" i="4"/>
  <c r="H421" i="4"/>
  <c r="H340" i="4"/>
  <c r="H383" i="4"/>
  <c r="H417" i="4"/>
  <c r="H393" i="4"/>
  <c r="H419" i="4"/>
  <c r="H418" i="4"/>
  <c r="H392" i="4"/>
  <c r="H390" i="4"/>
  <c r="H391" i="4"/>
  <c r="H412" i="4"/>
  <c r="H386" i="4"/>
  <c r="H411" i="4"/>
  <c r="H382" i="4"/>
  <c r="H406" i="4"/>
  <c r="H303" i="4"/>
  <c r="H397" i="4"/>
  <c r="H396" i="4"/>
  <c r="H395" i="4"/>
  <c r="H380" i="4"/>
  <c r="H394" i="4"/>
  <c r="H404" i="4"/>
  <c r="H374" i="4"/>
  <c r="H403" i="4"/>
  <c r="H177" i="4"/>
  <c r="H256" i="4"/>
  <c r="H388" i="4"/>
  <c r="H384" i="4"/>
  <c r="H368" i="4"/>
  <c r="H376" i="4"/>
  <c r="H364" i="4"/>
  <c r="H363" i="4"/>
  <c r="H387" i="4"/>
  <c r="H371" i="4"/>
  <c r="H357" i="4"/>
  <c r="H385" i="4"/>
  <c r="H381" i="4"/>
  <c r="H378" i="4"/>
  <c r="H379" i="4"/>
  <c r="H367" i="4"/>
  <c r="H377" i="4"/>
  <c r="H305" i="4"/>
  <c r="H238" i="4"/>
  <c r="H352" i="4"/>
  <c r="H373" i="4"/>
  <c r="H227" i="4"/>
  <c r="H351" i="4"/>
  <c r="H372" i="4"/>
  <c r="H346" i="4"/>
  <c r="H360" i="4"/>
  <c r="H369" i="4"/>
  <c r="H255" i="4"/>
  <c r="H205" i="4"/>
  <c r="H353" i="4"/>
  <c r="H365" i="4"/>
  <c r="H343" i="4"/>
  <c r="H362" i="4"/>
  <c r="H361" i="4"/>
  <c r="H333" i="4"/>
  <c r="H345" i="4"/>
  <c r="H359" i="4"/>
  <c r="H294" i="4"/>
  <c r="H356" i="4"/>
  <c r="H331" i="4"/>
  <c r="H355" i="4"/>
  <c r="H398" i="4"/>
  <c r="H354" i="4"/>
  <c r="H433" i="4"/>
  <c r="H326" i="4"/>
  <c r="H350" i="4"/>
  <c r="H322" i="4"/>
  <c r="H339" i="4"/>
  <c r="H349" i="4"/>
  <c r="H336" i="4"/>
  <c r="H335" i="4"/>
  <c r="H334" i="4"/>
  <c r="H347" i="4"/>
  <c r="H330" i="4"/>
  <c r="H328" i="4"/>
  <c r="H341" i="4"/>
  <c r="H280" i="4"/>
  <c r="H312" i="4"/>
  <c r="H295" i="4"/>
  <c r="H337" i="4"/>
  <c r="H338" i="4"/>
  <c r="H342" i="4"/>
  <c r="H320" i="4"/>
  <c r="H197" i="4"/>
  <c r="H319" i="4"/>
  <c r="H307" i="4"/>
  <c r="H329" i="4"/>
  <c r="H366" i="4"/>
  <c r="H327" i="4"/>
  <c r="H325" i="4"/>
  <c r="H321" i="4"/>
  <c r="H35" i="4"/>
  <c r="H293" i="4"/>
  <c r="H316" i="4"/>
  <c r="H306" i="4"/>
  <c r="H317" i="4"/>
  <c r="H315" i="4"/>
  <c r="H370" i="4"/>
  <c r="H314" i="4"/>
  <c r="H300" i="4"/>
  <c r="H299" i="4"/>
  <c r="H313" i="4"/>
  <c r="H296" i="4"/>
  <c r="H348" i="4"/>
  <c r="H310" i="4"/>
  <c r="H309" i="4"/>
  <c r="H308" i="4"/>
  <c r="H283" i="4"/>
  <c r="H413" i="4"/>
  <c r="H323" i="4"/>
  <c r="H304" i="4"/>
  <c r="H290" i="4"/>
  <c r="H358" i="4"/>
  <c r="H416" i="4"/>
  <c r="H301" i="4"/>
  <c r="H289" i="4"/>
  <c r="H279" i="4"/>
  <c r="H298" i="4"/>
  <c r="H286" i="4"/>
  <c r="H297" i="4"/>
  <c r="H285" i="4"/>
  <c r="H282" i="4"/>
  <c r="H34" i="4"/>
  <c r="H434" i="4"/>
  <c r="H318" i="4"/>
  <c r="H271" i="4"/>
  <c r="H291" i="4"/>
  <c r="H332" i="4"/>
  <c r="H277" i="4"/>
  <c r="H151" i="4"/>
  <c r="H284" i="4"/>
  <c r="H281" i="4"/>
  <c r="H278" i="4"/>
  <c r="H267" i="4"/>
  <c r="H275" i="4"/>
  <c r="H276" i="4"/>
  <c r="H274" i="4"/>
  <c r="H273" i="4"/>
  <c r="H272" i="4"/>
  <c r="H252" i="4"/>
  <c r="H263" i="4"/>
  <c r="H270" i="4"/>
  <c r="H269" i="4"/>
  <c r="H75" i="4"/>
  <c r="H259" i="4"/>
  <c r="H410" i="4"/>
  <c r="H257" i="4"/>
  <c r="H266" i="4"/>
  <c r="H246" i="4"/>
  <c r="H265" i="4"/>
  <c r="H264" i="4"/>
  <c r="H243" i="4"/>
  <c r="H244" i="4"/>
  <c r="H254" i="4"/>
  <c r="H389" i="4"/>
  <c r="H253" i="4"/>
  <c r="H108" i="4"/>
  <c r="H262" i="4"/>
  <c r="H260" i="4"/>
  <c r="H250" i="4"/>
  <c r="H248" i="4"/>
  <c r="H258" i="4"/>
  <c r="H245" i="4"/>
  <c r="H311" i="4"/>
  <c r="H14" i="4"/>
  <c r="H81" i="4"/>
  <c r="H251" i="4"/>
  <c r="H240" i="4"/>
  <c r="H288" i="4"/>
  <c r="H249" i="4"/>
  <c r="H247" i="4"/>
  <c r="H219" i="4"/>
  <c r="H226" i="4"/>
  <c r="H242" i="4"/>
  <c r="H236" i="4"/>
  <c r="H153" i="4"/>
  <c r="H241" i="4"/>
  <c r="H225" i="4"/>
  <c r="H239" i="4"/>
  <c r="H401" i="4"/>
  <c r="H231" i="4"/>
  <c r="H229" i="4"/>
  <c r="H237" i="4"/>
  <c r="H228" i="4"/>
  <c r="H210" i="4"/>
  <c r="H234" i="4"/>
  <c r="H156" i="4"/>
  <c r="H235" i="4"/>
  <c r="H77" i="4"/>
  <c r="H224" i="4"/>
  <c r="H233" i="4"/>
  <c r="H208" i="4"/>
  <c r="H215" i="4"/>
  <c r="H221" i="4"/>
  <c r="H212" i="4"/>
  <c r="H203" i="4"/>
  <c r="H222" i="4"/>
  <c r="H223" i="4"/>
  <c r="H206" i="4"/>
  <c r="H218" i="4"/>
  <c r="H195" i="4"/>
  <c r="H216" i="4"/>
  <c r="H192" i="4"/>
  <c r="H217" i="4"/>
  <c r="H214" i="4"/>
  <c r="H213" i="4"/>
  <c r="H191" i="4"/>
  <c r="H230" i="4"/>
  <c r="H209" i="4"/>
  <c r="H184" i="4"/>
  <c r="H120" i="4"/>
  <c r="H196" i="4"/>
  <c r="H422" i="4"/>
  <c r="H204" i="4"/>
  <c r="H190" i="4"/>
  <c r="H189" i="4"/>
  <c r="H202" i="4"/>
  <c r="H188" i="4"/>
  <c r="H201" i="4"/>
  <c r="H199" i="4"/>
  <c r="H198" i="4"/>
  <c r="H181" i="4"/>
  <c r="H183" i="4"/>
  <c r="H170" i="4"/>
  <c r="H193" i="4"/>
  <c r="H194" i="4"/>
  <c r="H182" i="4"/>
  <c r="H176" i="4"/>
  <c r="H187" i="4"/>
  <c r="H186" i="4"/>
  <c r="H173" i="4"/>
  <c r="H185" i="4"/>
  <c r="H166" i="4"/>
  <c r="H232" i="4"/>
  <c r="H180" i="4"/>
  <c r="H179" i="4"/>
  <c r="H178" i="4"/>
  <c r="H175" i="4"/>
  <c r="H174" i="4"/>
  <c r="H292" i="4"/>
  <c r="H165" i="4"/>
  <c r="H157" i="4"/>
  <c r="H169" i="4"/>
  <c r="H168" i="4"/>
  <c r="H163" i="4"/>
  <c r="H162" i="4"/>
  <c r="H150" i="4"/>
  <c r="H158" i="4"/>
  <c r="H164" i="4"/>
  <c r="H142" i="4"/>
  <c r="H144" i="4"/>
  <c r="H152" i="4"/>
  <c r="H324" i="4"/>
  <c r="H143" i="4"/>
  <c r="H161" i="4"/>
  <c r="H160" i="4"/>
  <c r="H159" i="4"/>
  <c r="H155" i="4"/>
  <c r="H207" i="4"/>
  <c r="H154" i="4"/>
  <c r="H146" i="4"/>
  <c r="H149" i="4"/>
  <c r="H148" i="4"/>
  <c r="H130" i="4"/>
  <c r="H147" i="4"/>
  <c r="H137" i="4"/>
  <c r="H145" i="4"/>
  <c r="H133" i="4"/>
  <c r="H140" i="4"/>
  <c r="H136" i="4"/>
  <c r="H131" i="4"/>
  <c r="H134" i="4"/>
  <c r="H141" i="4"/>
  <c r="H139" i="4"/>
  <c r="H138" i="4"/>
  <c r="H127" i="4"/>
  <c r="H132" i="4"/>
  <c r="H135" i="4"/>
  <c r="H128" i="4"/>
  <c r="H123" i="4"/>
  <c r="H122" i="4"/>
  <c r="H129" i="4"/>
  <c r="H121" i="4"/>
  <c r="H287" i="4"/>
  <c r="H118" i="4"/>
  <c r="H116" i="4"/>
  <c r="H126" i="4"/>
  <c r="H125" i="4"/>
  <c r="H117" i="4"/>
  <c r="H115" i="4"/>
  <c r="H124" i="4"/>
  <c r="H119" i="4"/>
  <c r="H113" i="4"/>
  <c r="H211" i="4"/>
  <c r="H110" i="4"/>
  <c r="H114" i="4"/>
  <c r="H112" i="4"/>
  <c r="H103" i="4"/>
  <c r="H111" i="4"/>
  <c r="H101" i="4"/>
  <c r="H105" i="4"/>
  <c r="H109" i="4"/>
  <c r="H106" i="4"/>
  <c r="H107" i="4"/>
  <c r="H100" i="4"/>
  <c r="H89" i="4"/>
  <c r="H91" i="4"/>
  <c r="H102" i="4"/>
  <c r="H97" i="4"/>
  <c r="H93" i="4"/>
  <c r="H92" i="4"/>
  <c r="H167" i="4"/>
  <c r="H98" i="4"/>
  <c r="H90" i="4"/>
  <c r="H87" i="4"/>
  <c r="H95" i="4"/>
  <c r="H85" i="4"/>
  <c r="H84" i="4"/>
  <c r="H83" i="4"/>
  <c r="H82" i="4"/>
  <c r="H79" i="4"/>
  <c r="H200" i="4"/>
  <c r="H88" i="4"/>
  <c r="H42" i="4"/>
  <c r="H220" i="4"/>
  <c r="H80" i="4"/>
  <c r="H344" i="4"/>
  <c r="H78" i="4"/>
  <c r="H76" i="4"/>
  <c r="H71" i="4"/>
  <c r="H74" i="4"/>
  <c r="H73" i="4"/>
  <c r="H68" i="4"/>
  <c r="H70" i="4"/>
  <c r="H69" i="4"/>
  <c r="H94" i="4"/>
  <c r="H66" i="4"/>
  <c r="H65" i="4"/>
  <c r="H64" i="4"/>
  <c r="H63" i="4"/>
  <c r="H62" i="4"/>
  <c r="H61" i="4"/>
  <c r="H58" i="4"/>
  <c r="H67" i="4"/>
  <c r="H60" i="4"/>
  <c r="H261" i="4"/>
  <c r="H51" i="4"/>
  <c r="H56" i="4"/>
  <c r="H55" i="4"/>
  <c r="H54" i="4"/>
  <c r="H53" i="4"/>
  <c r="H171" i="4"/>
  <c r="H172" i="4"/>
  <c r="H59" i="4"/>
  <c r="H49" i="4"/>
  <c r="H72" i="4"/>
  <c r="H41" i="4"/>
  <c r="H104" i="4"/>
  <c r="H48" i="4"/>
  <c r="H50" i="4"/>
  <c r="H46" i="4"/>
  <c r="H47" i="4"/>
  <c r="H45" i="4"/>
  <c r="H43" i="4"/>
  <c r="H44" i="4"/>
  <c r="H39" i="4"/>
  <c r="H38" i="4"/>
  <c r="H23" i="4"/>
  <c r="H40" i="4"/>
  <c r="H36" i="4"/>
  <c r="H99" i="4"/>
  <c r="H57" i="4"/>
  <c r="H30" i="4"/>
  <c r="H33" i="4"/>
  <c r="H31" i="4"/>
  <c r="H86" i="4"/>
  <c r="H29" i="4"/>
  <c r="H52" i="4"/>
  <c r="H27" i="4"/>
  <c r="H26" i="4"/>
  <c r="H96" i="4"/>
  <c r="H25" i="4"/>
  <c r="H24" i="4"/>
  <c r="H21" i="4"/>
  <c r="H20" i="4"/>
  <c r="H19" i="4"/>
  <c r="H37" i="4"/>
  <c r="H18" i="4"/>
  <c r="H13" i="4"/>
  <c r="H16" i="4"/>
  <c r="H15" i="4"/>
  <c r="H11" i="4"/>
  <c r="H28" i="4"/>
  <c r="H22" i="4"/>
  <c r="H32" i="4"/>
  <c r="H12" i="4"/>
  <c r="H10" i="4"/>
  <c r="H9" i="4"/>
  <c r="H8" i="4"/>
  <c r="H6" i="4"/>
  <c r="H17" i="4"/>
  <c r="H7" i="4"/>
  <c r="H4" i="4"/>
  <c r="H3" i="4"/>
  <c r="H5" i="4"/>
  <c r="C406" i="4"/>
  <c r="D406" i="4"/>
  <c r="F406" i="4"/>
  <c r="G406" i="4"/>
  <c r="I406" i="4"/>
  <c r="C355" i="4"/>
  <c r="F355" i="4"/>
  <c r="G355" i="4"/>
  <c r="I355" i="4"/>
  <c r="C310" i="4"/>
  <c r="D310" i="4"/>
  <c r="F310" i="4"/>
  <c r="G310" i="4"/>
  <c r="I310" i="4"/>
  <c r="C258" i="4"/>
  <c r="D258" i="4"/>
  <c r="F258" i="4"/>
  <c r="G258" i="4"/>
  <c r="I258" i="4"/>
  <c r="C241" i="4"/>
  <c r="D241" i="4"/>
  <c r="F241" i="4"/>
  <c r="G241" i="4"/>
  <c r="I241" i="4"/>
  <c r="C412" i="4"/>
  <c r="D412" i="4"/>
  <c r="F412" i="4"/>
  <c r="G412" i="4"/>
  <c r="I412" i="4"/>
  <c r="C402" i="4"/>
  <c r="F402" i="4"/>
  <c r="G402" i="4"/>
  <c r="I402" i="4"/>
  <c r="C315" i="4"/>
  <c r="D315" i="4"/>
  <c r="F315" i="4"/>
  <c r="G315" i="4"/>
  <c r="I315" i="4"/>
  <c r="C249" i="4"/>
  <c r="F249" i="4"/>
  <c r="G249" i="4"/>
  <c r="I249" i="4"/>
  <c r="C419" i="4"/>
  <c r="F419" i="4"/>
  <c r="G419" i="4"/>
  <c r="I419" i="4"/>
  <c r="C317" i="4"/>
  <c r="D317" i="4"/>
  <c r="F317" i="4"/>
  <c r="G317" i="4"/>
  <c r="I317" i="4"/>
  <c r="C427" i="4"/>
  <c r="D427" i="4"/>
  <c r="F427" i="4"/>
  <c r="G427" i="4"/>
  <c r="I427" i="4"/>
  <c r="C333" i="4"/>
  <c r="D333" i="4"/>
  <c r="F333" i="4"/>
  <c r="G333" i="4"/>
  <c r="I333" i="4"/>
  <c r="C180" i="4"/>
  <c r="D180" i="4"/>
  <c r="F180" i="4"/>
  <c r="G180" i="4"/>
  <c r="I180" i="4"/>
  <c r="C418" i="4"/>
  <c r="D418" i="4"/>
  <c r="F418" i="4"/>
  <c r="G418" i="4"/>
  <c r="I418" i="4"/>
  <c r="C425" i="4"/>
  <c r="F425" i="4"/>
  <c r="G425" i="4"/>
  <c r="I425" i="4"/>
  <c r="C283" i="4"/>
  <c r="F283" i="4"/>
  <c r="G283" i="4"/>
  <c r="I283" i="4"/>
  <c r="C198" i="4"/>
  <c r="F198" i="4"/>
  <c r="G198" i="4"/>
  <c r="I198" i="4"/>
  <c r="C273" i="4"/>
  <c r="D273" i="4"/>
  <c r="F273" i="4"/>
  <c r="G273" i="4"/>
  <c r="I273" i="4"/>
  <c r="C356" i="4"/>
  <c r="D356" i="4"/>
  <c r="F356" i="4"/>
  <c r="G356" i="4"/>
  <c r="I356" i="4"/>
  <c r="C284" i="4"/>
  <c r="D284" i="4"/>
  <c r="F284" i="4"/>
  <c r="G284" i="4"/>
  <c r="I284" i="4"/>
  <c r="C275" i="4"/>
  <c r="D275" i="4"/>
  <c r="F275" i="4"/>
  <c r="G275" i="4"/>
  <c r="I275" i="4"/>
  <c r="C272" i="4"/>
  <c r="D272" i="4"/>
  <c r="F272" i="4"/>
  <c r="G272" i="4"/>
  <c r="I272" i="4"/>
  <c r="C423" i="4"/>
  <c r="F423" i="4"/>
  <c r="G423" i="4"/>
  <c r="I423" i="4"/>
  <c r="C392" i="4"/>
  <c r="D392" i="4"/>
  <c r="F392" i="4"/>
  <c r="G392" i="4"/>
  <c r="I392" i="4"/>
  <c r="C321" i="4"/>
  <c r="F321" i="4"/>
  <c r="G321" i="4"/>
  <c r="I321" i="4"/>
  <c r="C304" i="4"/>
  <c r="D304" i="4"/>
  <c r="F304" i="4"/>
  <c r="G304" i="4"/>
  <c r="I304" i="4"/>
  <c r="C346" i="4"/>
  <c r="D346" i="4"/>
  <c r="F346" i="4"/>
  <c r="G346" i="4"/>
  <c r="I346" i="4"/>
  <c r="C155" i="4"/>
  <c r="D155" i="4"/>
  <c r="F155" i="4"/>
  <c r="G155" i="4"/>
  <c r="I155" i="4"/>
  <c r="C266" i="4"/>
  <c r="D266" i="4"/>
  <c r="F266" i="4"/>
  <c r="G266" i="4"/>
  <c r="I266" i="4"/>
  <c r="C403" i="4"/>
  <c r="D403" i="4"/>
  <c r="F403" i="4"/>
  <c r="G403" i="4"/>
  <c r="I403" i="4"/>
  <c r="C351" i="4"/>
  <c r="F351" i="4"/>
  <c r="G351" i="4"/>
  <c r="I351" i="4"/>
  <c r="C95" i="4"/>
  <c r="D95" i="4"/>
  <c r="F95" i="4"/>
  <c r="G95" i="4"/>
  <c r="I95" i="4"/>
  <c r="C161" i="4"/>
  <c r="F161" i="4"/>
  <c r="G161" i="4"/>
  <c r="I161" i="4"/>
  <c r="C154" i="4"/>
  <c r="D154" i="4"/>
  <c r="F154" i="4"/>
  <c r="G154" i="4"/>
  <c r="I154" i="4"/>
  <c r="C281" i="4"/>
  <c r="D281" i="4"/>
  <c r="F281" i="4"/>
  <c r="G281" i="4"/>
  <c r="I281" i="4"/>
  <c r="C213" i="4"/>
  <c r="D213" i="4"/>
  <c r="F213" i="4"/>
  <c r="G213" i="4"/>
  <c r="I213" i="4"/>
  <c r="C168" i="4"/>
  <c r="D168" i="4"/>
  <c r="F168" i="4"/>
  <c r="G168" i="4"/>
  <c r="I168" i="4"/>
  <c r="C298" i="4"/>
  <c r="D298" i="4"/>
  <c r="F298" i="4"/>
  <c r="G298" i="4"/>
  <c r="I298" i="4"/>
  <c r="C201" i="4"/>
  <c r="F201" i="4"/>
  <c r="G201" i="4"/>
  <c r="I201" i="4"/>
  <c r="C349" i="4"/>
  <c r="D349" i="4"/>
  <c r="F349" i="4"/>
  <c r="G349" i="4"/>
  <c r="I349" i="4"/>
  <c r="C379" i="4"/>
  <c r="F379" i="4"/>
  <c r="G379" i="4"/>
  <c r="I379" i="4"/>
  <c r="C373" i="4"/>
  <c r="D373" i="4"/>
  <c r="F373" i="4"/>
  <c r="G373" i="4"/>
  <c r="I373" i="4"/>
  <c r="C365" i="4"/>
  <c r="D365" i="4"/>
  <c r="F365" i="4"/>
  <c r="G365" i="4"/>
  <c r="I365" i="4"/>
  <c r="C276" i="4"/>
  <c r="D276" i="4"/>
  <c r="F276" i="4"/>
  <c r="G276" i="4"/>
  <c r="I276" i="4"/>
  <c r="C405" i="4"/>
  <c r="D405" i="4"/>
  <c r="F405" i="4"/>
  <c r="G405" i="4"/>
  <c r="I405" i="4"/>
  <c r="C426" i="4"/>
  <c r="D426" i="4"/>
  <c r="F426" i="4"/>
  <c r="G426" i="4"/>
  <c r="I426" i="4"/>
  <c r="C390" i="4"/>
  <c r="D390" i="4"/>
  <c r="F390" i="4"/>
  <c r="G390" i="4"/>
  <c r="I390" i="4"/>
  <c r="C170" i="4"/>
  <c r="D170" i="4"/>
  <c r="F170" i="4"/>
  <c r="G170" i="4"/>
  <c r="I170" i="4"/>
  <c r="C385" i="4"/>
  <c r="F385" i="4"/>
  <c r="G385" i="4"/>
  <c r="I385" i="4"/>
  <c r="C329" i="4"/>
  <c r="D329" i="4"/>
  <c r="F329" i="4"/>
  <c r="G329" i="4"/>
  <c r="I329" i="4"/>
  <c r="C386" i="4"/>
  <c r="D386" i="4"/>
  <c r="F386" i="4"/>
  <c r="G386" i="4"/>
  <c r="I386" i="4"/>
  <c r="C199" i="4"/>
  <c r="D199" i="4"/>
  <c r="F199" i="4"/>
  <c r="G199" i="4"/>
  <c r="I199" i="4"/>
  <c r="C368" i="4"/>
  <c r="D368" i="4"/>
  <c r="F368" i="4"/>
  <c r="G368" i="4"/>
  <c r="I368" i="4"/>
  <c r="C262" i="4"/>
  <c r="D262" i="4"/>
  <c r="F262" i="4"/>
  <c r="G262" i="4"/>
  <c r="I262" i="4"/>
  <c r="C359" i="4"/>
  <c r="D359" i="4"/>
  <c r="F359" i="4"/>
  <c r="G359" i="4"/>
  <c r="I359" i="4"/>
  <c r="C308" i="4"/>
  <c r="D308" i="4"/>
  <c r="F308" i="4"/>
  <c r="G308" i="4"/>
  <c r="I308" i="4"/>
  <c r="C313" i="4"/>
  <c r="F313" i="4"/>
  <c r="G313" i="4"/>
  <c r="I313" i="4"/>
  <c r="C74" i="4"/>
  <c r="D74" i="4"/>
  <c r="F74" i="4"/>
  <c r="G74" i="4"/>
  <c r="I74" i="4"/>
  <c r="C69" i="4"/>
  <c r="D69" i="4"/>
  <c r="F69" i="4"/>
  <c r="G69" i="4"/>
  <c r="I69" i="4"/>
  <c r="C139" i="4"/>
  <c r="D139" i="4"/>
  <c r="F139" i="4"/>
  <c r="G139" i="4"/>
  <c r="I139" i="4"/>
  <c r="C202" i="4"/>
  <c r="D202" i="4"/>
  <c r="F202" i="4"/>
  <c r="G202" i="4"/>
  <c r="I202" i="4"/>
  <c r="C76" i="4"/>
  <c r="D76" i="4"/>
  <c r="F76" i="4"/>
  <c r="G76" i="4"/>
  <c r="I76" i="4"/>
  <c r="C424" i="4"/>
  <c r="D424" i="4"/>
  <c r="F424" i="4"/>
  <c r="G424" i="4"/>
  <c r="I424" i="4"/>
  <c r="C338" i="4"/>
  <c r="F338" i="4"/>
  <c r="G338" i="4"/>
  <c r="I338" i="4"/>
  <c r="C194" i="4"/>
  <c r="F194" i="4"/>
  <c r="G194" i="4"/>
  <c r="I194" i="4"/>
  <c r="C149" i="4"/>
  <c r="D149" i="4"/>
  <c r="F149" i="4"/>
  <c r="G149" i="4"/>
  <c r="I149" i="4"/>
  <c r="C116" i="4"/>
  <c r="D116" i="4"/>
  <c r="F116" i="4"/>
  <c r="G116" i="4"/>
  <c r="I116" i="4"/>
  <c r="C337" i="4"/>
  <c r="D337" i="4"/>
  <c r="F337" i="4"/>
  <c r="G337" i="4"/>
  <c r="I337" i="4"/>
  <c r="C380" i="4"/>
  <c r="D380" i="4"/>
  <c r="F380" i="4"/>
  <c r="G380" i="4"/>
  <c r="I380" i="4"/>
  <c r="C208" i="4"/>
  <c r="D208" i="4"/>
  <c r="F208" i="4"/>
  <c r="G208" i="4"/>
  <c r="I208" i="4"/>
  <c r="C297" i="4"/>
  <c r="F297" i="4"/>
  <c r="G297" i="4"/>
  <c r="I297" i="4"/>
  <c r="C331" i="4"/>
  <c r="F331" i="4"/>
  <c r="G331" i="4"/>
  <c r="I331" i="4"/>
  <c r="C192" i="4"/>
  <c r="D192" i="4"/>
  <c r="F192" i="4"/>
  <c r="G192" i="4"/>
  <c r="I192" i="4"/>
  <c r="C251" i="4"/>
  <c r="D251" i="4"/>
  <c r="F251" i="4"/>
  <c r="G251" i="4"/>
  <c r="I251" i="4"/>
  <c r="C357" i="4"/>
  <c r="F357" i="4"/>
  <c r="G357" i="4"/>
  <c r="I357" i="4"/>
  <c r="C210" i="4"/>
  <c r="D210" i="4"/>
  <c r="F210" i="4"/>
  <c r="G210" i="4"/>
  <c r="I210" i="4"/>
  <c r="C101" i="4"/>
  <c r="D101" i="4"/>
  <c r="F101" i="4"/>
  <c r="G101" i="4"/>
  <c r="I101" i="4"/>
  <c r="C184" i="4"/>
  <c r="F184" i="4"/>
  <c r="G184" i="4"/>
  <c r="I184" i="4"/>
  <c r="C242" i="4"/>
  <c r="D242" i="4"/>
  <c r="F242" i="4"/>
  <c r="G242" i="4"/>
  <c r="I242" i="4"/>
  <c r="C244" i="4"/>
  <c r="D244" i="4"/>
  <c r="F244" i="4"/>
  <c r="G244" i="4"/>
  <c r="I244" i="4"/>
  <c r="C378" i="4"/>
  <c r="D378" i="4"/>
  <c r="F378" i="4"/>
  <c r="G378" i="4"/>
  <c r="I378" i="4"/>
  <c r="C247" i="4"/>
  <c r="D247" i="4"/>
  <c r="F247" i="4"/>
  <c r="G247" i="4"/>
  <c r="I247" i="4"/>
  <c r="C391" i="4"/>
  <c r="D391" i="4"/>
  <c r="F391" i="4"/>
  <c r="G391" i="4"/>
  <c r="I391" i="4"/>
  <c r="C216" i="4"/>
  <c r="D216" i="4"/>
  <c r="F216" i="4"/>
  <c r="G216" i="4"/>
  <c r="I216" i="4"/>
  <c r="C407" i="4"/>
  <c r="F407" i="4"/>
  <c r="G407" i="4"/>
  <c r="I407" i="4"/>
  <c r="C327" i="4"/>
  <c r="F327" i="4"/>
  <c r="G327" i="4"/>
  <c r="I327" i="4"/>
  <c r="C309" i="4"/>
  <c r="D309" i="4"/>
  <c r="F309" i="4"/>
  <c r="G309" i="4"/>
  <c r="I309" i="4"/>
  <c r="C326" i="4"/>
  <c r="D326" i="4"/>
  <c r="F326" i="4"/>
  <c r="G326" i="4"/>
  <c r="I326" i="4"/>
  <c r="C415" i="4"/>
  <c r="D415" i="4"/>
  <c r="F415" i="4"/>
  <c r="G415" i="4"/>
  <c r="I415" i="4"/>
  <c r="C293" i="4"/>
  <c r="D293" i="4"/>
  <c r="F293" i="4"/>
  <c r="G293" i="4"/>
  <c r="I293" i="4"/>
  <c r="C325" i="4"/>
  <c r="D325" i="4"/>
  <c r="F325" i="4"/>
  <c r="G325" i="4"/>
  <c r="I325" i="4"/>
  <c r="C269" i="4"/>
  <c r="D269" i="4"/>
  <c r="F269" i="4"/>
  <c r="G269" i="4"/>
  <c r="I269" i="4"/>
  <c r="C341" i="4"/>
  <c r="D341" i="4"/>
  <c r="F341" i="4"/>
  <c r="G341" i="4"/>
  <c r="I341" i="4"/>
  <c r="C239" i="4"/>
  <c r="F239" i="4"/>
  <c r="G239" i="4"/>
  <c r="I239" i="4"/>
  <c r="C91" i="4"/>
  <c r="D91" i="4"/>
  <c r="F91" i="4"/>
  <c r="G91" i="4"/>
  <c r="I91" i="4"/>
  <c r="C81" i="4"/>
  <c r="D81" i="4"/>
  <c r="F81" i="4"/>
  <c r="G81" i="4"/>
  <c r="I81" i="4"/>
  <c r="C235" i="4"/>
  <c r="F235" i="4"/>
  <c r="G235" i="4"/>
  <c r="I235" i="4"/>
  <c r="C186" i="4"/>
  <c r="D186" i="4"/>
  <c r="F186" i="4"/>
  <c r="G186" i="4"/>
  <c r="I186" i="4"/>
  <c r="C25" i="4"/>
  <c r="F25" i="4"/>
  <c r="G25" i="4"/>
  <c r="I25" i="4"/>
  <c r="C237" i="4"/>
  <c r="D237" i="4"/>
  <c r="F237" i="4"/>
  <c r="G237" i="4"/>
  <c r="I237" i="4"/>
  <c r="C233" i="4"/>
  <c r="D233" i="4"/>
  <c r="F233" i="4"/>
  <c r="G233" i="4"/>
  <c r="I233" i="4"/>
  <c r="C148" i="4"/>
  <c r="D148" i="4"/>
  <c r="F148" i="4"/>
  <c r="G148" i="4"/>
  <c r="I148" i="4"/>
  <c r="C363" i="4"/>
  <c r="D363" i="4"/>
  <c r="F363" i="4"/>
  <c r="G363" i="4"/>
  <c r="I363" i="4"/>
  <c r="C141" i="4"/>
  <c r="D141" i="4"/>
  <c r="F141" i="4"/>
  <c r="G141" i="4"/>
  <c r="I141" i="4"/>
  <c r="C264" i="4"/>
  <c r="F264" i="4"/>
  <c r="G264" i="4"/>
  <c r="I264" i="4"/>
  <c r="C369" i="4"/>
  <c r="D369" i="4"/>
  <c r="F369" i="4"/>
  <c r="G369" i="4"/>
  <c r="I369" i="4"/>
  <c r="C400" i="4"/>
  <c r="D400" i="4"/>
  <c r="F400" i="4"/>
  <c r="G400" i="4"/>
  <c r="I400" i="4"/>
  <c r="C159" i="4"/>
  <c r="D159" i="4"/>
  <c r="F159" i="4"/>
  <c r="G159" i="4"/>
  <c r="I159" i="4"/>
  <c r="C421" i="4"/>
  <c r="D421" i="4"/>
  <c r="F421" i="4"/>
  <c r="G421" i="4"/>
  <c r="I421" i="4"/>
  <c r="C343" i="4"/>
  <c r="D343" i="4"/>
  <c r="F343" i="4"/>
  <c r="G343" i="4"/>
  <c r="I343" i="4"/>
  <c r="C428" i="4"/>
  <c r="D428" i="4"/>
  <c r="F428" i="4"/>
  <c r="G428" i="4"/>
  <c r="I428" i="4"/>
  <c r="C279" i="4"/>
  <c r="D279" i="4"/>
  <c r="F279" i="4"/>
  <c r="G279" i="4"/>
  <c r="I279" i="4"/>
  <c r="C387" i="4"/>
  <c r="F387" i="4"/>
  <c r="G387" i="4"/>
  <c r="I387" i="4"/>
  <c r="C291" i="4"/>
  <c r="D291" i="4"/>
  <c r="F291" i="4"/>
  <c r="G291" i="4"/>
  <c r="I291" i="4"/>
  <c r="C218" i="4"/>
  <c r="D218" i="4"/>
  <c r="F218" i="4"/>
  <c r="G218" i="4"/>
  <c r="I218" i="4"/>
  <c r="C110" i="4"/>
  <c r="D110" i="4"/>
  <c r="F110" i="4"/>
  <c r="G110" i="4"/>
  <c r="I110" i="4"/>
  <c r="C195" i="4"/>
  <c r="D195" i="4"/>
  <c r="F195" i="4"/>
  <c r="G195" i="4"/>
  <c r="I195" i="4"/>
  <c r="C243" i="4"/>
  <c r="F243" i="4"/>
  <c r="G243" i="4"/>
  <c r="I243" i="4"/>
  <c r="C137" i="4"/>
  <c r="D137" i="4"/>
  <c r="F137" i="4"/>
  <c r="G137" i="4"/>
  <c r="I137" i="4"/>
  <c r="C103" i="4"/>
  <c r="F103" i="4"/>
  <c r="G103" i="4"/>
  <c r="I103" i="4"/>
  <c r="C58" i="4"/>
  <c r="D58" i="4"/>
  <c r="F58" i="4"/>
  <c r="G58" i="4"/>
  <c r="I58" i="4"/>
  <c r="C133" i="4"/>
  <c r="D133" i="4"/>
  <c r="F133" i="4"/>
  <c r="G133" i="4"/>
  <c r="I133" i="4"/>
  <c r="C301" i="4"/>
  <c r="D301" i="4"/>
  <c r="F301" i="4"/>
  <c r="G301" i="4"/>
  <c r="I301" i="4"/>
  <c r="C126" i="4"/>
  <c r="F126" i="4"/>
  <c r="G126" i="4"/>
  <c r="I126" i="4"/>
  <c r="C73" i="4"/>
  <c r="D73" i="4"/>
  <c r="F73" i="4"/>
  <c r="G73" i="4"/>
  <c r="I73" i="4"/>
  <c r="C179" i="4"/>
  <c r="D179" i="4"/>
  <c r="F179" i="4"/>
  <c r="G179" i="4"/>
  <c r="I179" i="4"/>
  <c r="C174" i="4"/>
  <c r="D174" i="4"/>
  <c r="F174" i="4"/>
  <c r="G174" i="4"/>
  <c r="I174" i="4"/>
  <c r="C50" i="4"/>
  <c r="D50" i="4"/>
  <c r="F50" i="4"/>
  <c r="G50" i="4"/>
  <c r="I50" i="4"/>
  <c r="C217" i="4"/>
  <c r="F217" i="4"/>
  <c r="G217" i="4"/>
  <c r="I217" i="4"/>
  <c r="C414" i="4"/>
  <c r="F414" i="4"/>
  <c r="G414" i="4"/>
  <c r="I414" i="4"/>
  <c r="C399" i="4"/>
  <c r="D399" i="4"/>
  <c r="F399" i="4"/>
  <c r="G399" i="4"/>
  <c r="I399" i="4"/>
  <c r="C252" i="4"/>
  <c r="D252" i="4"/>
  <c r="F252" i="4"/>
  <c r="G252" i="4"/>
  <c r="I252" i="4"/>
  <c r="C169" i="4"/>
  <c r="D169" i="4"/>
  <c r="F169" i="4"/>
  <c r="G169" i="4"/>
  <c r="I169" i="4"/>
  <c r="C377" i="4"/>
  <c r="D377" i="4"/>
  <c r="F377" i="4"/>
  <c r="G377" i="4"/>
  <c r="I377" i="4"/>
  <c r="C404" i="4"/>
  <c r="D404" i="4"/>
  <c r="F404" i="4"/>
  <c r="G404" i="4"/>
  <c r="I404" i="4"/>
  <c r="C164" i="4"/>
  <c r="D164" i="4"/>
  <c r="F164" i="4"/>
  <c r="G164" i="4"/>
  <c r="I164" i="4"/>
  <c r="C274" i="4"/>
  <c r="F274" i="4"/>
  <c r="G274" i="4"/>
  <c r="I274" i="4"/>
  <c r="C145" i="4"/>
  <c r="D145" i="4"/>
  <c r="F145" i="4"/>
  <c r="G145" i="4"/>
  <c r="I145" i="4"/>
  <c r="C124" i="4"/>
  <c r="F124" i="4"/>
  <c r="G124" i="4"/>
  <c r="I124" i="4"/>
  <c r="C316" i="4"/>
  <c r="D316" i="4"/>
  <c r="F316" i="4"/>
  <c r="G316" i="4"/>
  <c r="I316" i="4"/>
  <c r="C135" i="4"/>
  <c r="D135" i="4"/>
  <c r="F135" i="4"/>
  <c r="G135" i="4"/>
  <c r="I135" i="4"/>
  <c r="C372" i="4"/>
  <c r="F372" i="4"/>
  <c r="G372" i="4"/>
  <c r="I372" i="4"/>
  <c r="C270" i="4"/>
  <c r="D270" i="4"/>
  <c r="F270" i="4"/>
  <c r="G270" i="4"/>
  <c r="I270" i="4"/>
  <c r="C204" i="4"/>
  <c r="D204" i="4"/>
  <c r="F204" i="4"/>
  <c r="G204" i="4"/>
  <c r="I204" i="4"/>
  <c r="C209" i="4"/>
  <c r="D209" i="4"/>
  <c r="F209" i="4"/>
  <c r="G209" i="4"/>
  <c r="I209" i="4"/>
  <c r="C364" i="4"/>
  <c r="D364" i="4"/>
  <c r="F364" i="4"/>
  <c r="G364" i="4"/>
  <c r="I364" i="4"/>
  <c r="C314" i="4"/>
  <c r="D314" i="4"/>
  <c r="F314" i="4"/>
  <c r="G314" i="4"/>
  <c r="I314" i="4"/>
  <c r="C307" i="4"/>
  <c r="F307" i="4"/>
  <c r="G307" i="4"/>
  <c r="I307" i="4"/>
  <c r="C226" i="4"/>
  <c r="D226" i="4"/>
  <c r="F226" i="4"/>
  <c r="G226" i="4"/>
  <c r="I226" i="4"/>
  <c r="C271" i="4"/>
  <c r="F271" i="4"/>
  <c r="G271" i="4"/>
  <c r="I271" i="4"/>
  <c r="C382" i="4"/>
  <c r="D382" i="4"/>
  <c r="F382" i="4"/>
  <c r="G382" i="4"/>
  <c r="I382" i="4"/>
  <c r="C411" i="4"/>
  <c r="D411" i="4"/>
  <c r="F411" i="4"/>
  <c r="G411" i="4"/>
  <c r="I411" i="4"/>
  <c r="C374" i="4"/>
  <c r="F374" i="4"/>
  <c r="G374" i="4"/>
  <c r="I374" i="4"/>
  <c r="C234" i="4"/>
  <c r="D234" i="4"/>
  <c r="F234" i="4"/>
  <c r="G234" i="4"/>
  <c r="I234" i="4"/>
  <c r="C129" i="4"/>
  <c r="D129" i="4"/>
  <c r="F129" i="4"/>
  <c r="G129" i="4"/>
  <c r="I129" i="4"/>
  <c r="C436" i="4"/>
  <c r="D436" i="4"/>
  <c r="F436" i="4"/>
  <c r="G436" i="4"/>
  <c r="I436" i="4"/>
  <c r="C362" i="4"/>
  <c r="D362" i="4"/>
  <c r="F362" i="4"/>
  <c r="G362" i="4"/>
  <c r="I362" i="4"/>
  <c r="C265" i="4"/>
  <c r="F265" i="4"/>
  <c r="G265" i="4"/>
  <c r="I265" i="4"/>
  <c r="C138" i="4"/>
  <c r="D138" i="4"/>
  <c r="F138" i="4"/>
  <c r="G138" i="4"/>
  <c r="I138" i="4"/>
  <c r="C193" i="4"/>
  <c r="D193" i="4"/>
  <c r="F193" i="4"/>
  <c r="G193" i="4"/>
  <c r="I193" i="4"/>
  <c r="C381" i="4"/>
  <c r="F381" i="4"/>
  <c r="G381" i="4"/>
  <c r="I381" i="4"/>
  <c r="C278" i="4"/>
  <c r="D278" i="4"/>
  <c r="F278" i="4"/>
  <c r="G278" i="4"/>
  <c r="I278" i="4"/>
  <c r="C125" i="4"/>
  <c r="D125" i="4"/>
  <c r="F125" i="4"/>
  <c r="G125" i="4"/>
  <c r="I125" i="4"/>
  <c r="C9" i="4"/>
  <c r="F9" i="4"/>
  <c r="G9" i="4"/>
  <c r="I9" i="4"/>
  <c r="C140" i="4"/>
  <c r="D140" i="4"/>
  <c r="F140" i="4"/>
  <c r="G140" i="4"/>
  <c r="I140" i="4"/>
  <c r="C353" i="4"/>
  <c r="D353" i="4"/>
  <c r="F353" i="4"/>
  <c r="G353" i="4"/>
  <c r="I353" i="4"/>
  <c r="C128" i="4"/>
  <c r="F128" i="4"/>
  <c r="G128" i="4"/>
  <c r="I128" i="4"/>
  <c r="C224" i="4"/>
  <c r="D224" i="4"/>
  <c r="F224" i="4"/>
  <c r="G224" i="4"/>
  <c r="I224" i="4"/>
  <c r="C250" i="4"/>
  <c r="F250" i="4"/>
  <c r="G250" i="4"/>
  <c r="I250" i="4"/>
  <c r="C345" i="4"/>
  <c r="D345" i="4"/>
  <c r="F345" i="4"/>
  <c r="G345" i="4"/>
  <c r="I345" i="4"/>
  <c r="C122" i="4"/>
  <c r="D122" i="4"/>
  <c r="F122" i="4"/>
  <c r="G122" i="4"/>
  <c r="I122" i="4"/>
  <c r="C45" i="4"/>
  <c r="D45" i="4"/>
  <c r="F45" i="4"/>
  <c r="G45" i="4"/>
  <c r="I45" i="4"/>
  <c r="C176" i="4"/>
  <c r="D176" i="4"/>
  <c r="F176" i="4"/>
  <c r="G176" i="4"/>
  <c r="I176" i="4"/>
  <c r="C339" i="4"/>
  <c r="D339" i="4"/>
  <c r="F339" i="4"/>
  <c r="G339" i="4"/>
  <c r="I339" i="4"/>
  <c r="C162" i="4"/>
  <c r="D162" i="4"/>
  <c r="F162" i="4"/>
  <c r="G162" i="4"/>
  <c r="I162" i="4"/>
  <c r="C371" i="4"/>
  <c r="D371" i="4"/>
  <c r="F371" i="4"/>
  <c r="G371" i="4"/>
  <c r="I371" i="4"/>
  <c r="C253" i="4"/>
  <c r="F253" i="4"/>
  <c r="G253" i="4"/>
  <c r="I253" i="4"/>
  <c r="C289" i="4"/>
  <c r="D289" i="4"/>
  <c r="F289" i="4"/>
  <c r="G289" i="4"/>
  <c r="I289" i="4"/>
  <c r="C320" i="4"/>
  <c r="D320" i="4"/>
  <c r="F320" i="4"/>
  <c r="G320" i="4"/>
  <c r="I320" i="4"/>
  <c r="C64" i="4"/>
  <c r="F64" i="4"/>
  <c r="G64" i="4"/>
  <c r="I64" i="4"/>
  <c r="C61" i="4"/>
  <c r="D61" i="4"/>
  <c r="F61" i="4"/>
  <c r="G61" i="4"/>
  <c r="I61" i="4"/>
  <c r="C296" i="4"/>
  <c r="F296" i="4"/>
  <c r="G296" i="4"/>
  <c r="I296" i="4"/>
  <c r="C65" i="4"/>
  <c r="D65" i="4"/>
  <c r="F65" i="4"/>
  <c r="G65" i="4"/>
  <c r="I65" i="4"/>
  <c r="C328" i="4"/>
  <c r="D328" i="4"/>
  <c r="F328" i="4"/>
  <c r="G328" i="4"/>
  <c r="I328" i="4"/>
  <c r="C47" i="4"/>
  <c r="D47" i="4"/>
  <c r="F47" i="4"/>
  <c r="G47" i="4"/>
  <c r="I47" i="4"/>
  <c r="C306" i="4"/>
  <c r="D306" i="4"/>
  <c r="F306" i="4"/>
  <c r="G306" i="4"/>
  <c r="I306" i="4"/>
  <c r="C420" i="4"/>
  <c r="F420" i="4"/>
  <c r="G420" i="4"/>
  <c r="I420" i="4"/>
  <c r="C431" i="4"/>
  <c r="D431" i="4"/>
  <c r="F431" i="4"/>
  <c r="G431" i="4"/>
  <c r="I431" i="4"/>
  <c r="C432" i="4"/>
  <c r="D432" i="4"/>
  <c r="F432" i="4"/>
  <c r="G432" i="4"/>
  <c r="I432" i="4"/>
  <c r="C87" i="4"/>
  <c r="D87" i="4"/>
  <c r="F87" i="4"/>
  <c r="G87" i="4"/>
  <c r="I87" i="4"/>
  <c r="C206" i="4"/>
  <c r="D206" i="4"/>
  <c r="F206" i="4"/>
  <c r="G206" i="4"/>
  <c r="I206" i="4"/>
  <c r="C182" i="4"/>
  <c r="D182" i="4"/>
  <c r="F182" i="4"/>
  <c r="G182" i="4"/>
  <c r="I182" i="4"/>
  <c r="C60" i="4"/>
  <c r="D60" i="4"/>
  <c r="F60" i="4"/>
  <c r="G60" i="4"/>
  <c r="I60" i="4"/>
  <c r="C121" i="4"/>
  <c r="F121" i="4"/>
  <c r="G121" i="4"/>
  <c r="I121" i="4"/>
  <c r="C286" i="4"/>
  <c r="F286" i="4"/>
  <c r="G286" i="4"/>
  <c r="I286" i="4"/>
  <c r="C240" i="4"/>
  <c r="D240" i="4"/>
  <c r="F240" i="4"/>
  <c r="G240" i="4"/>
  <c r="I240" i="4"/>
  <c r="C376" i="4"/>
  <c r="D376" i="4"/>
  <c r="F376" i="4"/>
  <c r="G376" i="4"/>
  <c r="I376" i="4"/>
  <c r="C277" i="4"/>
  <c r="D277" i="4"/>
  <c r="F277" i="4"/>
  <c r="G277" i="4"/>
  <c r="I277" i="4"/>
  <c r="C84" i="4"/>
  <c r="D84" i="4"/>
  <c r="F84" i="4"/>
  <c r="G84" i="4"/>
  <c r="I84" i="4"/>
  <c r="C29" i="4"/>
  <c r="D29" i="4"/>
  <c r="F29" i="4"/>
  <c r="G29" i="4"/>
  <c r="I29" i="4"/>
  <c r="C63" i="4"/>
  <c r="F63" i="4"/>
  <c r="G63" i="4"/>
  <c r="I63" i="4"/>
  <c r="C56" i="4"/>
  <c r="D56" i="4"/>
  <c r="F56" i="4"/>
  <c r="G56" i="4"/>
  <c r="I56" i="4"/>
  <c r="C134" i="4"/>
  <c r="D134" i="4"/>
  <c r="F134" i="4"/>
  <c r="G134" i="4"/>
  <c r="I134" i="4"/>
  <c r="C62" i="4"/>
  <c r="D62" i="4"/>
  <c r="F62" i="4"/>
  <c r="G62" i="4"/>
  <c r="I62" i="4"/>
  <c r="C299" i="4"/>
  <c r="D299" i="4"/>
  <c r="F299" i="4"/>
  <c r="G299" i="4"/>
  <c r="I299" i="4"/>
  <c r="C136" i="4"/>
  <c r="D136" i="4"/>
  <c r="F136" i="4"/>
  <c r="G136" i="4"/>
  <c r="I136" i="4"/>
  <c r="C173" i="4"/>
  <c r="D173" i="4"/>
  <c r="F173" i="4"/>
  <c r="G173" i="4"/>
  <c r="I173" i="4"/>
  <c r="C123" i="4"/>
  <c r="D123" i="4"/>
  <c r="F123" i="4"/>
  <c r="G123" i="4"/>
  <c r="I123" i="4"/>
  <c r="C263" i="4"/>
  <c r="F263" i="4"/>
  <c r="G263" i="4"/>
  <c r="I263" i="4"/>
  <c r="C196" i="4"/>
  <c r="D196" i="4"/>
  <c r="F196" i="4"/>
  <c r="G196" i="4"/>
  <c r="I196" i="4"/>
  <c r="C100" i="4"/>
  <c r="D100" i="4"/>
  <c r="F100" i="4"/>
  <c r="G100" i="4"/>
  <c r="I100" i="4"/>
  <c r="C146" i="4"/>
  <c r="D146" i="4"/>
  <c r="F146" i="4"/>
  <c r="G146" i="4"/>
  <c r="I146" i="4"/>
  <c r="C163" i="4"/>
  <c r="D163" i="4"/>
  <c r="F163" i="4"/>
  <c r="G163" i="4"/>
  <c r="I163" i="4"/>
  <c r="C152" i="4"/>
  <c r="D152" i="4"/>
  <c r="F152" i="4"/>
  <c r="G152" i="4"/>
  <c r="I152" i="4"/>
  <c r="C435" i="4"/>
  <c r="D435" i="4"/>
  <c r="F435" i="4"/>
  <c r="G435" i="4"/>
  <c r="I435" i="4"/>
  <c r="C254" i="4"/>
  <c r="D254" i="4"/>
  <c r="F254" i="4"/>
  <c r="G254" i="4"/>
  <c r="I254" i="4"/>
  <c r="C105" i="4"/>
  <c r="F105" i="4"/>
  <c r="G105" i="4"/>
  <c r="I105" i="4"/>
  <c r="C118" i="4"/>
  <c r="D118" i="4"/>
  <c r="F118" i="4"/>
  <c r="G118" i="4"/>
  <c r="I118" i="4"/>
  <c r="C188" i="4"/>
  <c r="D188" i="4"/>
  <c r="F188" i="4"/>
  <c r="G188" i="4"/>
  <c r="I188" i="4"/>
  <c r="C36" i="4"/>
  <c r="F36" i="4"/>
  <c r="G36" i="4"/>
  <c r="I36" i="4"/>
  <c r="C43" i="4"/>
  <c r="D43" i="4"/>
  <c r="F43" i="4"/>
  <c r="G43" i="4"/>
  <c r="I43" i="4"/>
  <c r="C85" i="4"/>
  <c r="D85" i="4"/>
  <c r="F85" i="4"/>
  <c r="G85" i="4"/>
  <c r="I85" i="4"/>
  <c r="C267" i="4"/>
  <c r="D267" i="4"/>
  <c r="F267" i="4"/>
  <c r="G267" i="4"/>
  <c r="I267" i="4"/>
  <c r="C97" i="4"/>
  <c r="D97" i="4"/>
  <c r="F97" i="4"/>
  <c r="G97" i="4"/>
  <c r="I97" i="4"/>
  <c r="C132" i="4"/>
  <c r="F132" i="4"/>
  <c r="G132" i="4"/>
  <c r="I132" i="4"/>
  <c r="C367" i="4"/>
  <c r="D367" i="4"/>
  <c r="F367" i="4"/>
  <c r="G367" i="4"/>
  <c r="I367" i="4"/>
  <c r="C257" i="4"/>
  <c r="F257" i="4"/>
  <c r="G257" i="4"/>
  <c r="I257" i="4"/>
  <c r="C117" i="4"/>
  <c r="F117" i="4"/>
  <c r="G117" i="4"/>
  <c r="I117" i="4"/>
  <c r="C236" i="4"/>
  <c r="D236" i="4"/>
  <c r="F236" i="4"/>
  <c r="G236" i="4"/>
  <c r="I236" i="4"/>
  <c r="C228" i="4"/>
  <c r="F228" i="4"/>
  <c r="G228" i="4"/>
  <c r="I228" i="4"/>
  <c r="C147" i="4"/>
  <c r="F147" i="4"/>
  <c r="G147" i="4"/>
  <c r="I147" i="4"/>
  <c r="C106" i="4"/>
  <c r="D106" i="4"/>
  <c r="F106" i="4"/>
  <c r="G106" i="4"/>
  <c r="I106" i="4"/>
  <c r="C214" i="4"/>
  <c r="F214" i="4"/>
  <c r="G214" i="4"/>
  <c r="I214" i="4"/>
  <c r="C75" i="4"/>
  <c r="D75" i="4"/>
  <c r="F75" i="4"/>
  <c r="G75" i="4"/>
  <c r="I75" i="4"/>
  <c r="C417" i="4"/>
  <c r="D417" i="4"/>
  <c r="F417" i="4"/>
  <c r="G417" i="4"/>
  <c r="I417" i="4"/>
  <c r="C119" i="4"/>
  <c r="F119" i="4"/>
  <c r="G119" i="4"/>
  <c r="I119" i="4"/>
  <c r="C223" i="4"/>
  <c r="D223" i="4"/>
  <c r="F223" i="4"/>
  <c r="G223" i="4"/>
  <c r="I223" i="4"/>
  <c r="C260" i="4"/>
  <c r="D260" i="4"/>
  <c r="F260" i="4"/>
  <c r="G260" i="4"/>
  <c r="I260" i="4"/>
  <c r="C354" i="4"/>
  <c r="D354" i="4"/>
  <c r="F354" i="4"/>
  <c r="G354" i="4"/>
  <c r="I354" i="4"/>
  <c r="C361" i="4"/>
  <c r="D361" i="4"/>
  <c r="F361" i="4"/>
  <c r="G361" i="4"/>
  <c r="I361" i="4"/>
  <c r="C44" i="4"/>
  <c r="D44" i="4"/>
  <c r="F44" i="4"/>
  <c r="G44" i="4"/>
  <c r="I44" i="4"/>
  <c r="C160" i="4"/>
  <c r="D160" i="4"/>
  <c r="F160" i="4"/>
  <c r="G160" i="4"/>
  <c r="I160" i="4"/>
  <c r="C178" i="4"/>
  <c r="D178" i="4"/>
  <c r="F178" i="4"/>
  <c r="G178" i="4"/>
  <c r="I178" i="4"/>
  <c r="C203" i="4"/>
  <c r="F203" i="4"/>
  <c r="G203" i="4"/>
  <c r="I203" i="4"/>
  <c r="C54" i="4"/>
  <c r="D54" i="4"/>
  <c r="F54" i="4"/>
  <c r="G54" i="4"/>
  <c r="I54" i="4"/>
  <c r="C143" i="4"/>
  <c r="F143" i="4"/>
  <c r="G143" i="4"/>
  <c r="I143" i="4"/>
  <c r="C49" i="4"/>
  <c r="D49" i="4"/>
  <c r="F49" i="4"/>
  <c r="G49" i="4"/>
  <c r="I49" i="4"/>
  <c r="C53" i="4"/>
  <c r="D53" i="4"/>
  <c r="F53" i="4"/>
  <c r="G53" i="4"/>
  <c r="I53" i="4"/>
  <c r="C191" i="4"/>
  <c r="D191" i="4"/>
  <c r="F191" i="4"/>
  <c r="G191" i="4"/>
  <c r="I191" i="4"/>
  <c r="C70" i="4"/>
  <c r="D70" i="4"/>
  <c r="F70" i="4"/>
  <c r="G70" i="4"/>
  <c r="I70" i="4"/>
  <c r="C107" i="4"/>
  <c r="F107" i="4"/>
  <c r="G107" i="4"/>
  <c r="I107" i="4"/>
  <c r="C322" i="4"/>
  <c r="D322" i="4"/>
  <c r="F322" i="4"/>
  <c r="G322" i="4"/>
  <c r="I322" i="4"/>
  <c r="C26" i="4"/>
  <c r="D26" i="4"/>
  <c r="F26" i="4"/>
  <c r="G26" i="4"/>
  <c r="I26" i="4"/>
  <c r="C21" i="4"/>
  <c r="F21" i="4"/>
  <c r="G21" i="4"/>
  <c r="I21" i="4"/>
  <c r="C175" i="4"/>
  <c r="D175" i="4"/>
  <c r="F175" i="4"/>
  <c r="G175" i="4"/>
  <c r="I175" i="4"/>
  <c r="C40" i="4"/>
  <c r="D40" i="4"/>
  <c r="F40" i="4"/>
  <c r="G40" i="4"/>
  <c r="I40" i="4"/>
  <c r="C4" i="4"/>
  <c r="D4" i="4"/>
  <c r="F4" i="4"/>
  <c r="G4" i="4"/>
  <c r="I4" i="4"/>
  <c r="C33" i="4"/>
  <c r="F33" i="4"/>
  <c r="G33" i="4"/>
  <c r="I33" i="4"/>
  <c r="C15" i="4"/>
  <c r="F15" i="4"/>
  <c r="G15" i="4"/>
  <c r="I15" i="4"/>
  <c r="C12" i="4"/>
  <c r="D12" i="4"/>
  <c r="F12" i="4"/>
  <c r="G12" i="4"/>
  <c r="I12" i="4"/>
  <c r="C24" i="4"/>
  <c r="D24" i="4"/>
  <c r="F24" i="4"/>
  <c r="G24" i="4"/>
  <c r="I24" i="4"/>
  <c r="C19" i="4"/>
  <c r="F19" i="4"/>
  <c r="G19" i="4"/>
  <c r="I19" i="4"/>
  <c r="C38" i="4"/>
  <c r="D38" i="4"/>
  <c r="F38" i="4"/>
  <c r="G38" i="4"/>
  <c r="I38" i="4"/>
  <c r="C3" i="4"/>
  <c r="F3" i="4"/>
  <c r="G3" i="4"/>
  <c r="I3" i="4"/>
  <c r="C18" i="4"/>
  <c r="D18" i="4"/>
  <c r="F18" i="4"/>
  <c r="G18" i="4"/>
  <c r="I18" i="4"/>
  <c r="C27" i="4"/>
  <c r="D27" i="4"/>
  <c r="F27" i="4"/>
  <c r="G27" i="4"/>
  <c r="I27" i="4"/>
  <c r="C429" i="4"/>
  <c r="F429" i="4"/>
  <c r="G429" i="4"/>
  <c r="I429" i="4"/>
  <c r="C113" i="4"/>
  <c r="D113" i="4"/>
  <c r="F113" i="4"/>
  <c r="G113" i="4"/>
  <c r="I113" i="4"/>
  <c r="C150" i="4"/>
  <c r="D150" i="4"/>
  <c r="F150" i="4"/>
  <c r="G150" i="4"/>
  <c r="I150" i="4"/>
  <c r="C115" i="4"/>
  <c r="F115" i="4"/>
  <c r="G115" i="4"/>
  <c r="I115" i="4"/>
  <c r="C131" i="4"/>
  <c r="D131" i="4"/>
  <c r="F131" i="4"/>
  <c r="G131" i="4"/>
  <c r="I131" i="4"/>
  <c r="C55" i="4"/>
  <c r="F55" i="4"/>
  <c r="G55" i="4"/>
  <c r="I55" i="4"/>
  <c r="C80" i="4"/>
  <c r="D80" i="4"/>
  <c r="F80" i="4"/>
  <c r="G80" i="4"/>
  <c r="I80" i="4"/>
  <c r="C68" i="4"/>
  <c r="D68" i="4"/>
  <c r="F68" i="4"/>
  <c r="G68" i="4"/>
  <c r="I68" i="4"/>
  <c r="C39" i="4"/>
  <c r="D39" i="4"/>
  <c r="F39" i="4"/>
  <c r="G39" i="4"/>
  <c r="I39" i="4"/>
  <c r="C48" i="4"/>
  <c r="D48" i="4"/>
  <c r="F48" i="4"/>
  <c r="G48" i="4"/>
  <c r="I48" i="4"/>
  <c r="C352" i="4"/>
  <c r="D352" i="4"/>
  <c r="F352" i="4"/>
  <c r="G352" i="4"/>
  <c r="I352" i="4"/>
  <c r="C127" i="4"/>
  <c r="D127" i="4"/>
  <c r="F127" i="4"/>
  <c r="G127" i="4"/>
  <c r="I127" i="4"/>
  <c r="C79" i="4"/>
  <c r="D79" i="4"/>
  <c r="F79" i="4"/>
  <c r="G79" i="4"/>
  <c r="I79" i="4"/>
  <c r="C157" i="4"/>
  <c r="F157" i="4"/>
  <c r="G157" i="4"/>
  <c r="I157" i="4"/>
  <c r="C46" i="4"/>
  <c r="F46" i="4"/>
  <c r="G46" i="4"/>
  <c r="I46" i="4"/>
  <c r="C246" i="4"/>
  <c r="D246" i="4"/>
  <c r="F246" i="4"/>
  <c r="G246" i="4"/>
  <c r="I246" i="4"/>
  <c r="C225" i="4"/>
  <c r="F225" i="4"/>
  <c r="G225" i="4"/>
  <c r="I225" i="4"/>
  <c r="C350" i="4"/>
  <c r="D350" i="4"/>
  <c r="F350" i="4"/>
  <c r="G350" i="4"/>
  <c r="I350" i="4"/>
  <c r="C166" i="4"/>
  <c r="D166" i="4"/>
  <c r="F166" i="4"/>
  <c r="G166" i="4"/>
  <c r="I166" i="4"/>
  <c r="C98" i="4"/>
  <c r="D98" i="4"/>
  <c r="F98" i="4"/>
  <c r="G98" i="4"/>
  <c r="I98" i="4"/>
  <c r="C187" i="4"/>
  <c r="D187" i="4"/>
  <c r="F187" i="4"/>
  <c r="G187" i="4"/>
  <c r="I187" i="4"/>
  <c r="C34" i="4"/>
  <c r="F34" i="4"/>
  <c r="G34" i="4"/>
  <c r="I34" i="4"/>
  <c r="C114" i="4"/>
  <c r="F114" i="4"/>
  <c r="G114" i="4"/>
  <c r="I114" i="4"/>
  <c r="C111" i="4"/>
  <c r="D111" i="4"/>
  <c r="F111" i="4"/>
  <c r="G111" i="4"/>
  <c r="I111" i="4"/>
  <c r="C35" i="4"/>
  <c r="F35" i="4"/>
  <c r="G35" i="4"/>
  <c r="I35" i="4"/>
  <c r="C347" i="4"/>
  <c r="D347" i="4"/>
  <c r="F347" i="4"/>
  <c r="G347" i="4"/>
  <c r="I347" i="4"/>
  <c r="C112" i="4"/>
  <c r="D112" i="4"/>
  <c r="F112" i="4"/>
  <c r="G112" i="4"/>
  <c r="I112" i="4"/>
  <c r="C185" i="4"/>
  <c r="D185" i="4"/>
  <c r="F185" i="4"/>
  <c r="G185" i="4"/>
  <c r="I185" i="4"/>
  <c r="C393" i="4"/>
  <c r="D393" i="4"/>
  <c r="F393" i="4"/>
  <c r="G393" i="4"/>
  <c r="I393" i="4"/>
  <c r="C142" i="4"/>
  <c r="F142" i="4"/>
  <c r="G142" i="4"/>
  <c r="I142" i="4"/>
  <c r="C230" i="4"/>
  <c r="F230" i="4"/>
  <c r="G230" i="4"/>
  <c r="I230" i="4"/>
  <c r="C433" i="4"/>
  <c r="D433" i="4"/>
  <c r="F433" i="4"/>
  <c r="G433" i="4"/>
  <c r="I433" i="4"/>
  <c r="C342" i="4"/>
  <c r="F342" i="4"/>
  <c r="G342" i="4"/>
  <c r="I342" i="4"/>
  <c r="C181" i="4"/>
  <c r="D181" i="4"/>
  <c r="F181" i="4"/>
  <c r="G181" i="4"/>
  <c r="I181" i="4"/>
  <c r="C366" i="4"/>
  <c r="D366" i="4"/>
  <c r="F366" i="4"/>
  <c r="G366" i="4"/>
  <c r="I366" i="4"/>
  <c r="C232" i="4"/>
  <c r="D232" i="4"/>
  <c r="F232" i="4"/>
  <c r="G232" i="4"/>
  <c r="I232" i="4"/>
  <c r="C144" i="4"/>
  <c r="D144" i="4"/>
  <c r="F144" i="4"/>
  <c r="G144" i="4"/>
  <c r="I144" i="4"/>
  <c r="C130" i="4"/>
  <c r="F130" i="4"/>
  <c r="G130" i="4"/>
  <c r="I130" i="4"/>
  <c r="C221" i="4"/>
  <c r="F221" i="4"/>
  <c r="G221" i="4"/>
  <c r="I221" i="4"/>
  <c r="C358" i="4"/>
  <c r="D358" i="4"/>
  <c r="F358" i="4"/>
  <c r="G358" i="4"/>
  <c r="I358" i="4"/>
  <c r="C410" i="4"/>
  <c r="F410" i="4"/>
  <c r="G410" i="4"/>
  <c r="I410" i="4"/>
  <c r="C167" i="4"/>
  <c r="D167" i="4"/>
  <c r="F167" i="4"/>
  <c r="G167" i="4"/>
  <c r="I167" i="4"/>
  <c r="C340" i="4"/>
  <c r="D340" i="4"/>
  <c r="F340" i="4"/>
  <c r="G340" i="4"/>
  <c r="I340" i="4"/>
  <c r="C370" i="4"/>
  <c r="D370" i="4"/>
  <c r="F370" i="4"/>
  <c r="G370" i="4"/>
  <c r="I370" i="4"/>
  <c r="C302" i="4"/>
  <c r="D302" i="4"/>
  <c r="F302" i="4"/>
  <c r="G302" i="4"/>
  <c r="I302" i="4"/>
  <c r="C398" i="4"/>
  <c r="F398" i="4"/>
  <c r="G398" i="4"/>
  <c r="I398" i="4"/>
  <c r="C416" i="4"/>
  <c r="F416" i="4"/>
  <c r="G416" i="4"/>
  <c r="I416" i="4"/>
  <c r="C303" i="4"/>
  <c r="D303" i="4"/>
  <c r="F303" i="4"/>
  <c r="G303" i="4"/>
  <c r="I303" i="4"/>
  <c r="C311" i="4"/>
  <c r="F311" i="4"/>
  <c r="G311" i="4"/>
  <c r="I311" i="4"/>
  <c r="C401" i="4"/>
  <c r="D401" i="4"/>
  <c r="F401" i="4"/>
  <c r="G401" i="4"/>
  <c r="I401" i="4"/>
  <c r="C222" i="4"/>
  <c r="D222" i="4"/>
  <c r="F222" i="4"/>
  <c r="G222" i="4"/>
  <c r="I222" i="4"/>
  <c r="C280" i="4"/>
  <c r="D280" i="4"/>
  <c r="F280" i="4"/>
  <c r="G280" i="4"/>
  <c r="I280" i="4"/>
  <c r="C23" i="4"/>
  <c r="D23" i="4"/>
  <c r="F23" i="4"/>
  <c r="G23" i="4"/>
  <c r="I23" i="4"/>
  <c r="C78" i="4"/>
  <c r="D78" i="4"/>
  <c r="F78" i="4"/>
  <c r="G78" i="4"/>
  <c r="I78" i="4"/>
  <c r="C86" i="4"/>
  <c r="F86" i="4"/>
  <c r="G86" i="4"/>
  <c r="I86" i="4"/>
  <c r="C10" i="4"/>
  <c r="D10" i="4"/>
  <c r="F10" i="4"/>
  <c r="G10" i="4"/>
  <c r="I10" i="4"/>
  <c r="C6" i="4"/>
  <c r="D6" i="4"/>
  <c r="F6" i="4"/>
  <c r="G6" i="4"/>
  <c r="I6" i="4"/>
  <c r="C37" i="4"/>
  <c r="D37" i="4"/>
  <c r="F37" i="4"/>
  <c r="G37" i="4"/>
  <c r="I37" i="4"/>
  <c r="C171" i="4"/>
  <c r="F171" i="4"/>
  <c r="G171" i="4"/>
  <c r="I171" i="4"/>
  <c r="C99" i="4"/>
  <c r="F99" i="4"/>
  <c r="G99" i="4"/>
  <c r="I99" i="4"/>
  <c r="C88" i="4"/>
  <c r="D88" i="4"/>
  <c r="F88" i="4"/>
  <c r="G88" i="4"/>
  <c r="I88" i="4"/>
  <c r="C348" i="4"/>
  <c r="D348" i="4"/>
  <c r="F348" i="4"/>
  <c r="G348" i="4"/>
  <c r="I348" i="4"/>
  <c r="C51" i="4"/>
  <c r="D51" i="4"/>
  <c r="F51" i="4"/>
  <c r="G51" i="4"/>
  <c r="I51" i="4"/>
  <c r="C59" i="4"/>
  <c r="D59" i="4"/>
  <c r="F59" i="4"/>
  <c r="G59" i="4"/>
  <c r="I59" i="4"/>
  <c r="C102" i="4"/>
  <c r="F102" i="4"/>
  <c r="G102" i="4"/>
  <c r="I102" i="4"/>
  <c r="C109" i="4"/>
  <c r="D109" i="4"/>
  <c r="F109" i="4"/>
  <c r="G109" i="4"/>
  <c r="I109" i="4"/>
  <c r="C31" i="4"/>
  <c r="D31" i="4"/>
  <c r="F31" i="4"/>
  <c r="G31" i="4"/>
  <c r="I31" i="4"/>
  <c r="C30" i="4"/>
  <c r="F30" i="4"/>
  <c r="G30" i="4"/>
  <c r="I30" i="4"/>
  <c r="C11" i="4"/>
  <c r="D11" i="4"/>
  <c r="F11" i="4"/>
  <c r="G11" i="4"/>
  <c r="I11" i="4"/>
  <c r="C28" i="4"/>
  <c r="D28" i="4"/>
  <c r="F28" i="4"/>
  <c r="G28" i="4"/>
  <c r="I28" i="4"/>
  <c r="C14" i="4"/>
  <c r="F14" i="4"/>
  <c r="G14" i="4"/>
  <c r="I14" i="4"/>
  <c r="C422" i="4"/>
  <c r="D422" i="4"/>
  <c r="F422" i="4"/>
  <c r="G422" i="4"/>
  <c r="I422" i="4"/>
  <c r="C292" i="4"/>
  <c r="F292" i="4"/>
  <c r="G292" i="4"/>
  <c r="I292" i="4"/>
  <c r="C197" i="4"/>
  <c r="D197" i="4"/>
  <c r="F197" i="4"/>
  <c r="G197" i="4"/>
  <c r="I197" i="4"/>
  <c r="C305" i="4"/>
  <c r="D305" i="4"/>
  <c r="F305" i="4"/>
  <c r="G305" i="4"/>
  <c r="I305" i="4"/>
  <c r="C238" i="4"/>
  <c r="D238" i="4"/>
  <c r="F238" i="4"/>
  <c r="G238" i="4"/>
  <c r="I238" i="4"/>
  <c r="C120" i="4"/>
  <c r="F120" i="4"/>
  <c r="G120" i="4"/>
  <c r="I120" i="4"/>
  <c r="C294" i="4"/>
  <c r="D294" i="4"/>
  <c r="F294" i="4"/>
  <c r="G294" i="4"/>
  <c r="I294" i="4"/>
  <c r="C219" i="4"/>
  <c r="F219" i="4"/>
  <c r="G219" i="4"/>
  <c r="I219" i="4"/>
  <c r="C108" i="4"/>
  <c r="D108" i="4"/>
  <c r="F108" i="4"/>
  <c r="G108" i="4"/>
  <c r="I108" i="4"/>
  <c r="C389" i="4"/>
  <c r="D389" i="4"/>
  <c r="F389" i="4"/>
  <c r="G389" i="4"/>
  <c r="I389" i="4"/>
  <c r="C67" i="4"/>
  <c r="D67" i="4"/>
  <c r="F67" i="4"/>
  <c r="G67" i="4"/>
  <c r="I67" i="4"/>
  <c r="C94" i="4"/>
  <c r="D94" i="4"/>
  <c r="F94" i="4"/>
  <c r="G94" i="4"/>
  <c r="I94" i="4"/>
  <c r="C16" i="4"/>
  <c r="D16" i="4"/>
  <c r="F16" i="4"/>
  <c r="G16" i="4"/>
  <c r="I16" i="4"/>
  <c r="C384" i="4"/>
  <c r="D384" i="4"/>
  <c r="F384" i="4"/>
  <c r="G384" i="4"/>
  <c r="I384" i="4"/>
  <c r="C330" i="4"/>
  <c r="F330" i="4"/>
  <c r="G330" i="4"/>
  <c r="I330" i="4"/>
  <c r="C259" i="4"/>
  <c r="F259" i="4"/>
  <c r="G259" i="4"/>
  <c r="I259" i="4"/>
  <c r="C395" i="4"/>
  <c r="D395" i="4"/>
  <c r="F395" i="4"/>
  <c r="G395" i="4"/>
  <c r="I395" i="4"/>
  <c r="C388" i="4"/>
  <c r="F388" i="4"/>
  <c r="G388" i="4"/>
  <c r="I388" i="4"/>
  <c r="C71" i="4"/>
  <c r="D71" i="4"/>
  <c r="F71" i="4"/>
  <c r="G71" i="4"/>
  <c r="I71" i="4"/>
  <c r="C408" i="4"/>
  <c r="D408" i="4"/>
  <c r="F408" i="4"/>
  <c r="G408" i="4"/>
  <c r="I408" i="4"/>
  <c r="C396" i="4"/>
  <c r="D396" i="4"/>
  <c r="F396" i="4"/>
  <c r="G396" i="4"/>
  <c r="I396" i="4"/>
  <c r="C290" i="4"/>
  <c r="D290" i="4"/>
  <c r="F290" i="4"/>
  <c r="G290" i="4"/>
  <c r="I290" i="4"/>
  <c r="C285" i="4"/>
  <c r="D285" i="4"/>
  <c r="F285" i="4"/>
  <c r="G285" i="4"/>
  <c r="I285" i="4"/>
  <c r="C282" i="4"/>
  <c r="F282" i="4"/>
  <c r="G282" i="4"/>
  <c r="I282" i="4"/>
  <c r="C231" i="4"/>
  <c r="D231" i="4"/>
  <c r="F231" i="4"/>
  <c r="G231" i="4"/>
  <c r="I231" i="4"/>
  <c r="C245" i="4"/>
  <c r="D245" i="4"/>
  <c r="F245" i="4"/>
  <c r="G245" i="4"/>
  <c r="I245" i="4"/>
  <c r="C20" i="4"/>
  <c r="D20" i="4"/>
  <c r="F20" i="4"/>
  <c r="G20" i="4"/>
  <c r="I20" i="4"/>
  <c r="C334" i="4"/>
  <c r="F334" i="4"/>
  <c r="G334" i="4"/>
  <c r="I334" i="4"/>
  <c r="C90" i="4"/>
  <c r="F90" i="4"/>
  <c r="G90" i="4"/>
  <c r="I90" i="4"/>
  <c r="C183" i="4"/>
  <c r="D183" i="4"/>
  <c r="F183" i="4"/>
  <c r="G183" i="4"/>
  <c r="I183" i="4"/>
  <c r="C300" i="4"/>
  <c r="D300" i="4"/>
  <c r="F300" i="4"/>
  <c r="G300" i="4"/>
  <c r="I300" i="4"/>
  <c r="C66" i="4"/>
  <c r="F66" i="4"/>
  <c r="G66" i="4"/>
  <c r="I66" i="4"/>
  <c r="C394" i="4"/>
  <c r="D394" i="4"/>
  <c r="F394" i="4"/>
  <c r="G394" i="4"/>
  <c r="I394" i="4"/>
  <c r="C8" i="4"/>
  <c r="D8" i="4"/>
  <c r="F8" i="4"/>
  <c r="G8" i="4"/>
  <c r="I8" i="4"/>
  <c r="C212" i="4"/>
  <c r="D212" i="4"/>
  <c r="F212" i="4"/>
  <c r="G212" i="4"/>
  <c r="I212" i="4"/>
  <c r="C335" i="4"/>
  <c r="D335" i="4"/>
  <c r="F335" i="4"/>
  <c r="G335" i="4"/>
  <c r="I335" i="4"/>
  <c r="C248" i="4"/>
  <c r="F248" i="4"/>
  <c r="G248" i="4"/>
  <c r="I248" i="4"/>
  <c r="C189" i="4"/>
  <c r="D189" i="4"/>
  <c r="F189" i="4"/>
  <c r="G189" i="4"/>
  <c r="I189" i="4"/>
  <c r="C83" i="4"/>
  <c r="F83" i="4"/>
  <c r="G83" i="4"/>
  <c r="I83" i="4"/>
  <c r="C92" i="4"/>
  <c r="F92" i="4"/>
  <c r="G92" i="4"/>
  <c r="I92" i="4"/>
  <c r="C319" i="4"/>
  <c r="D319" i="4"/>
  <c r="F319" i="4"/>
  <c r="G319" i="4"/>
  <c r="I319" i="4"/>
  <c r="C336" i="4"/>
  <c r="F336" i="4"/>
  <c r="G336" i="4"/>
  <c r="I336" i="4"/>
  <c r="C430" i="4"/>
  <c r="D430" i="4"/>
  <c r="F430" i="4"/>
  <c r="G430" i="4"/>
  <c r="I430" i="4"/>
  <c r="C165" i="4"/>
  <c r="F165" i="4"/>
  <c r="G165" i="4"/>
  <c r="I165" i="4"/>
  <c r="C360" i="4"/>
  <c r="D360" i="4"/>
  <c r="F360" i="4"/>
  <c r="G360" i="4"/>
  <c r="I360" i="4"/>
  <c r="C215" i="4"/>
  <c r="D215" i="4"/>
  <c r="F215" i="4"/>
  <c r="G215" i="4"/>
  <c r="I215" i="4"/>
  <c r="C397" i="4"/>
  <c r="F397" i="4"/>
  <c r="G397" i="4"/>
  <c r="I397" i="4"/>
  <c r="C190" i="4"/>
  <c r="D190" i="4"/>
  <c r="F190" i="4"/>
  <c r="G190" i="4"/>
  <c r="I190" i="4"/>
  <c r="C82" i="4"/>
  <c r="F82" i="4"/>
  <c r="G82" i="4"/>
  <c r="I82" i="4"/>
  <c r="C409" i="4"/>
  <c r="D409" i="4"/>
  <c r="F409" i="4"/>
  <c r="G409" i="4"/>
  <c r="I409" i="4"/>
  <c r="C93" i="4"/>
  <c r="D93" i="4"/>
  <c r="F93" i="4"/>
  <c r="G93" i="4"/>
  <c r="I93" i="4"/>
  <c r="C229" i="4"/>
  <c r="D229" i="4"/>
  <c r="F229" i="4"/>
  <c r="G229" i="4"/>
  <c r="I229" i="4"/>
  <c r="C158" i="4"/>
  <c r="D158" i="4"/>
  <c r="F158" i="4"/>
  <c r="G158" i="4"/>
  <c r="I158" i="4"/>
  <c r="C17" i="4"/>
  <c r="D17" i="4"/>
  <c r="F17" i="4"/>
  <c r="G17" i="4"/>
  <c r="I17" i="4"/>
  <c r="C5" i="4"/>
  <c r="D5" i="4"/>
  <c r="F5" i="4"/>
  <c r="G5" i="4"/>
  <c r="I5" i="4"/>
  <c r="C32" i="4"/>
  <c r="D32" i="4"/>
  <c r="F32" i="4"/>
  <c r="G32" i="4"/>
  <c r="I32" i="4"/>
  <c r="C344" i="4"/>
  <c r="D344" i="4"/>
  <c r="F344" i="4"/>
  <c r="G344" i="4"/>
  <c r="I344" i="4"/>
  <c r="C77" i="4"/>
  <c r="D77" i="4"/>
  <c r="F77" i="4"/>
  <c r="G77" i="4"/>
  <c r="I77" i="4"/>
  <c r="C200" i="4"/>
  <c r="D200" i="4"/>
  <c r="F200" i="4"/>
  <c r="G200" i="4"/>
  <c r="I200" i="4"/>
  <c r="C205" i="4"/>
  <c r="D205" i="4"/>
  <c r="F205" i="4"/>
  <c r="G205" i="4"/>
  <c r="I205" i="4"/>
  <c r="C52" i="4"/>
  <c r="F52" i="4"/>
  <c r="G52" i="4"/>
  <c r="I52" i="4"/>
  <c r="C211" i="4"/>
  <c r="D211" i="4"/>
  <c r="F211" i="4"/>
  <c r="G211" i="4"/>
  <c r="I211" i="4"/>
  <c r="C96" i="4"/>
  <c r="D96" i="4"/>
  <c r="F96" i="4"/>
  <c r="G96" i="4"/>
  <c r="I96" i="4"/>
  <c r="C104" i="4"/>
  <c r="D104" i="4"/>
  <c r="F104" i="4"/>
  <c r="G104" i="4"/>
  <c r="I104" i="4"/>
  <c r="C57" i="4"/>
  <c r="D57" i="4"/>
  <c r="F57" i="4"/>
  <c r="G57" i="4"/>
  <c r="I57" i="4"/>
  <c r="C324" i="4"/>
  <c r="D324" i="4"/>
  <c r="F324" i="4"/>
  <c r="G324" i="4"/>
  <c r="I324" i="4"/>
  <c r="C42" i="4"/>
  <c r="D42" i="4"/>
  <c r="F42" i="4"/>
  <c r="G42" i="4"/>
  <c r="I42" i="4"/>
  <c r="C287" i="4"/>
  <c r="D287" i="4"/>
  <c r="F287" i="4"/>
  <c r="G287" i="4"/>
  <c r="I287" i="4"/>
  <c r="C151" i="4"/>
  <c r="F151" i="4"/>
  <c r="G151" i="4"/>
  <c r="I151" i="4"/>
  <c r="C256" i="4"/>
  <c r="D256" i="4"/>
  <c r="F256" i="4"/>
  <c r="G256" i="4"/>
  <c r="I256" i="4"/>
  <c r="C7" i="4"/>
  <c r="D7" i="4"/>
  <c r="F7" i="4"/>
  <c r="G7" i="4"/>
  <c r="I7" i="4"/>
  <c r="C22" i="4"/>
  <c r="D22" i="4"/>
  <c r="F22" i="4"/>
  <c r="G22" i="4"/>
  <c r="I22" i="4"/>
  <c r="C13" i="4"/>
  <c r="D13" i="4"/>
  <c r="F13" i="4"/>
  <c r="G13" i="4"/>
  <c r="I13" i="4"/>
  <c r="C172" i="4"/>
  <c r="D172" i="4"/>
  <c r="F172" i="4"/>
  <c r="G172" i="4"/>
  <c r="I172" i="4"/>
  <c r="C156" i="4"/>
  <c r="F156" i="4"/>
  <c r="G156" i="4"/>
  <c r="I156" i="4"/>
  <c r="C295" i="4"/>
  <c r="D295" i="4"/>
  <c r="F295" i="4"/>
  <c r="G295" i="4"/>
  <c r="I295" i="4"/>
  <c r="C207" i="4"/>
  <c r="F207" i="4"/>
  <c r="G207" i="4"/>
  <c r="I207" i="4"/>
  <c r="C72" i="4"/>
  <c r="D72" i="4"/>
  <c r="F72" i="4"/>
  <c r="G72" i="4"/>
  <c r="I72" i="4"/>
  <c r="C332" i="4"/>
  <c r="D332" i="4"/>
  <c r="F332" i="4"/>
  <c r="G332" i="4"/>
  <c r="I332" i="4"/>
  <c r="C413" i="4"/>
  <c r="D413" i="4"/>
  <c r="F413" i="4"/>
  <c r="G413" i="4"/>
  <c r="I413" i="4"/>
  <c r="C318" i="4"/>
  <c r="D318" i="4"/>
  <c r="F318" i="4"/>
  <c r="G318" i="4"/>
  <c r="I318" i="4"/>
  <c r="C255" i="4"/>
  <c r="D255" i="4"/>
  <c r="F255" i="4"/>
  <c r="G255" i="4"/>
  <c r="I255" i="4"/>
  <c r="C227" i="4"/>
  <c r="F227" i="4"/>
  <c r="G227" i="4"/>
  <c r="I227" i="4"/>
  <c r="C383" i="4"/>
  <c r="D383" i="4"/>
  <c r="F383" i="4"/>
  <c r="G383" i="4"/>
  <c r="I383" i="4"/>
  <c r="C312" i="4"/>
  <c r="F312" i="4"/>
  <c r="G312" i="4"/>
  <c r="I312" i="4"/>
  <c r="C288" i="4"/>
  <c r="D288" i="4"/>
  <c r="F288" i="4"/>
  <c r="G288" i="4"/>
  <c r="I288" i="4"/>
  <c r="C177" i="4"/>
  <c r="D177" i="4"/>
  <c r="F177" i="4"/>
  <c r="G177" i="4"/>
  <c r="I177" i="4"/>
  <c r="C41" i="4"/>
  <c r="D41" i="4"/>
  <c r="F41" i="4"/>
  <c r="G41" i="4"/>
  <c r="I41" i="4"/>
  <c r="C153" i="4"/>
  <c r="D153" i="4"/>
  <c r="F153" i="4"/>
  <c r="G153" i="4"/>
  <c r="I153" i="4"/>
  <c r="C268" i="4"/>
  <c r="D268" i="4"/>
  <c r="F268" i="4"/>
  <c r="G268" i="4"/>
  <c r="I268" i="4"/>
  <c r="C434" i="4"/>
  <c r="F434" i="4"/>
  <c r="G434" i="4"/>
  <c r="I434" i="4"/>
  <c r="C375" i="4"/>
  <c r="D375" i="4"/>
  <c r="F375" i="4"/>
  <c r="G375" i="4"/>
  <c r="I375" i="4"/>
  <c r="C89" i="4"/>
  <c r="F89" i="4"/>
  <c r="G89" i="4"/>
  <c r="I89" i="4"/>
  <c r="C220" i="4"/>
  <c r="D220" i="4"/>
  <c r="F220" i="4"/>
  <c r="G220" i="4"/>
  <c r="I220" i="4"/>
  <c r="C323" i="4"/>
  <c r="D323" i="4"/>
  <c r="F323" i="4"/>
  <c r="G323" i="4"/>
  <c r="I323" i="4"/>
  <c r="C261" i="4"/>
  <c r="D261" i="4"/>
  <c r="F261" i="4"/>
  <c r="G261" i="4"/>
  <c r="I261" i="4"/>
  <c r="J17" i="4"/>
  <c r="J6" i="4"/>
  <c r="J32" i="4"/>
  <c r="J10" i="4"/>
  <c r="J3" i="4"/>
  <c r="J11" i="4"/>
  <c r="J67" i="4"/>
  <c r="J4" i="4"/>
  <c r="J94" i="4"/>
  <c r="J7" i="4"/>
  <c r="J8" i="4"/>
  <c r="J292" i="4"/>
  <c r="J14" i="4"/>
  <c r="J389" i="4"/>
  <c r="J13" i="4"/>
  <c r="J422" i="4"/>
  <c r="J12" i="4"/>
  <c r="J305" i="4"/>
  <c r="J15" i="4"/>
  <c r="J294" i="4"/>
  <c r="J9" i="4"/>
  <c r="J238" i="4"/>
  <c r="J219" i="4"/>
  <c r="J19" i="4"/>
  <c r="J197" i="4"/>
  <c r="J25" i="4"/>
  <c r="J24" i="4"/>
  <c r="J20" i="4"/>
  <c r="J18" i="4"/>
  <c r="J72" i="4"/>
  <c r="J41" i="4"/>
  <c r="J83" i="4"/>
  <c r="J21" i="4"/>
  <c r="J22" i="4"/>
  <c r="J120" i="4"/>
  <c r="J172" i="4"/>
  <c r="J33" i="4"/>
  <c r="J108" i="4"/>
  <c r="J44" i="4"/>
  <c r="J261" i="4"/>
  <c r="J50" i="4"/>
  <c r="J27" i="4"/>
  <c r="J26" i="4"/>
  <c r="J29" i="4"/>
  <c r="J40" i="4"/>
  <c r="J62" i="4"/>
  <c r="J36" i="4"/>
  <c r="J335" i="4"/>
  <c r="J336" i="4"/>
  <c r="J344" i="4"/>
  <c r="J42" i="4"/>
  <c r="J56" i="4"/>
  <c r="J43" i="4"/>
  <c r="J89" i="4"/>
  <c r="J38" i="4"/>
  <c r="J73" i="4"/>
  <c r="J39" i="4"/>
  <c r="J60" i="4"/>
  <c r="J167" i="4"/>
  <c r="J47" i="4"/>
  <c r="J45" i="4"/>
  <c r="J55" i="4"/>
  <c r="J46" i="4"/>
  <c r="J96" i="4"/>
  <c r="J70" i="4"/>
  <c r="J330" i="4"/>
  <c r="J48" i="4"/>
  <c r="J52" i="4"/>
  <c r="J68" i="4"/>
  <c r="J158" i="4"/>
  <c r="J300" i="4"/>
  <c r="J66" i="4"/>
  <c r="J259" i="4"/>
  <c r="J229" i="4"/>
  <c r="J130" i="4"/>
  <c r="J57" i="4"/>
  <c r="J119" i="4"/>
  <c r="J144" i="4"/>
  <c r="J23" i="4"/>
  <c r="J348" i="4"/>
  <c r="J232" i="4"/>
  <c r="J125" i="4"/>
  <c r="J100" i="4"/>
  <c r="J105" i="4"/>
  <c r="J156" i="4"/>
  <c r="J49" i="4"/>
  <c r="J126" i="4"/>
  <c r="J107" i="4"/>
  <c r="J123" i="4"/>
  <c r="J288" i="4"/>
  <c r="J63" i="4"/>
  <c r="J181" i="4"/>
  <c r="J122" i="4"/>
  <c r="J153" i="4"/>
  <c r="J77" i="4"/>
  <c r="J136" i="4"/>
  <c r="J408" i="4"/>
  <c r="J409" i="4"/>
  <c r="J230" i="4"/>
  <c r="J54" i="4"/>
  <c r="J124" i="4"/>
  <c r="J112" i="4"/>
  <c r="J174" i="4"/>
  <c r="J222" i="4"/>
  <c r="J97" i="4"/>
  <c r="J79" i="4"/>
  <c r="J221" i="4"/>
  <c r="J69" i="4"/>
  <c r="J162" i="4"/>
  <c r="J401" i="4"/>
  <c r="J53" i="4"/>
  <c r="J111" i="4"/>
  <c r="J296" i="4"/>
  <c r="J434" i="4"/>
  <c r="J95" i="4"/>
  <c r="J206" i="4"/>
  <c r="J332" i="4"/>
  <c r="J182" i="4"/>
  <c r="J121" i="4"/>
  <c r="J318" i="4"/>
  <c r="J160" i="4"/>
  <c r="J413" i="4"/>
  <c r="J84" i="4"/>
  <c r="J311" i="4"/>
  <c r="J151" i="4"/>
  <c r="J76" i="4"/>
  <c r="J145" i="4"/>
  <c r="J189" i="4"/>
  <c r="J190" i="4"/>
  <c r="J410" i="4"/>
  <c r="J179" i="4"/>
  <c r="J223" i="4"/>
  <c r="J186" i="4"/>
  <c r="J85" i="4"/>
  <c r="J71" i="4"/>
  <c r="J178" i="4"/>
  <c r="J91" i="4"/>
  <c r="J141" i="4"/>
  <c r="J180" i="4"/>
  <c r="J132" i="4"/>
  <c r="J74" i="4"/>
  <c r="J117" i="4"/>
  <c r="J248" i="4"/>
  <c r="J135" i="4"/>
  <c r="J92" i="4"/>
  <c r="J93" i="4"/>
  <c r="J104" i="4"/>
  <c r="J129" i="4"/>
  <c r="J118" i="4"/>
  <c r="J164" i="4"/>
  <c r="J312" i="4"/>
  <c r="J217" i="4"/>
  <c r="J115" i="4"/>
  <c r="J114" i="4"/>
  <c r="J416" i="4"/>
  <c r="J80" i="4"/>
  <c r="J218" i="4"/>
  <c r="J131" i="4"/>
  <c r="J149" i="4"/>
  <c r="J358" i="4"/>
  <c r="J106" i="4"/>
  <c r="J370" i="4"/>
  <c r="J128" i="4"/>
  <c r="J154" i="4"/>
  <c r="J134" i="4"/>
  <c r="J166" i="4"/>
  <c r="J87" i="4"/>
  <c r="J235" i="4"/>
  <c r="J58" i="4"/>
  <c r="J138" i="4"/>
  <c r="J251" i="4"/>
  <c r="J175" i="4"/>
  <c r="J205" i="4"/>
  <c r="J366" i="4"/>
  <c r="J148" i="4"/>
  <c r="J113" i="4"/>
  <c r="J139" i="4"/>
  <c r="J334" i="4"/>
  <c r="J173" i="4"/>
  <c r="J342" i="4"/>
  <c r="J194" i="4"/>
  <c r="J98" i="4"/>
  <c r="J116" i="4"/>
  <c r="J395" i="4"/>
  <c r="J396" i="4"/>
  <c r="J397" i="4"/>
  <c r="J127" i="4"/>
  <c r="J260" i="4"/>
  <c r="J169" i="4"/>
  <c r="J159" i="4"/>
  <c r="J280" i="4"/>
  <c r="J398" i="4"/>
  <c r="J163" i="4"/>
  <c r="J297" i="4"/>
  <c r="J209" i="4"/>
  <c r="J433" i="4"/>
  <c r="J155" i="4"/>
  <c r="J171" i="4"/>
  <c r="J140" i="4"/>
  <c r="J187" i="4"/>
  <c r="J90" i="4"/>
  <c r="J285" i="4"/>
  <c r="J383" i="4"/>
  <c r="J198" i="4"/>
  <c r="J146" i="4"/>
  <c r="J176" i="4"/>
  <c r="J168" i="4"/>
  <c r="J161" i="4"/>
  <c r="J201" i="4"/>
  <c r="J258" i="4"/>
  <c r="J236" i="4"/>
  <c r="J388" i="4"/>
  <c r="J185" i="4"/>
  <c r="J193" i="4"/>
  <c r="J375" i="4"/>
  <c r="J263" i="4"/>
  <c r="J240" i="4"/>
  <c r="J289" i="4"/>
  <c r="J268" i="4"/>
  <c r="J188" i="4"/>
  <c r="J303" i="4"/>
  <c r="J157" i="4"/>
  <c r="J65" i="4"/>
  <c r="J30" i="4"/>
  <c r="J216" i="4"/>
  <c r="J204" i="4"/>
  <c r="J78" i="4"/>
  <c r="J233" i="4"/>
  <c r="J241" i="4"/>
  <c r="J147" i="4"/>
  <c r="J302" i="4"/>
  <c r="J299" i="4"/>
  <c r="J177" i="4"/>
  <c r="J301" i="4"/>
  <c r="J253" i="4"/>
  <c r="J249" i="4"/>
  <c r="J199" i="4"/>
  <c r="J291" i="4"/>
  <c r="J196" i="4"/>
  <c r="J274" i="4"/>
  <c r="J110" i="4"/>
  <c r="J276" i="4"/>
  <c r="J278" i="4"/>
  <c r="J101" i="4"/>
  <c r="J225" i="4"/>
  <c r="J234" i="4"/>
  <c r="J273" i="4"/>
  <c r="J213" i="4"/>
  <c r="J227" i="4"/>
  <c r="J150" i="4"/>
  <c r="J239" i="4"/>
  <c r="J347" i="4"/>
  <c r="J310" i="4"/>
  <c r="J286" i="4"/>
  <c r="J242" i="4"/>
  <c r="J264" i="4"/>
  <c r="J246" i="4"/>
  <c r="J361" i="4"/>
  <c r="J256" i="4"/>
  <c r="J255" i="4"/>
  <c r="J354" i="4"/>
  <c r="J202" i="4"/>
  <c r="J265" i="4"/>
  <c r="J220" i="4"/>
  <c r="J254" i="4"/>
  <c r="J270" i="4"/>
  <c r="J31" i="4"/>
  <c r="J28" i="4"/>
  <c r="J306" i="4"/>
  <c r="J35" i="4"/>
  <c r="J231" i="4"/>
  <c r="J284" i="4"/>
  <c r="J314" i="4"/>
  <c r="J430" i="4"/>
  <c r="J340" i="4"/>
  <c r="J317" i="4"/>
  <c r="J200" i="4"/>
  <c r="J304" i="4"/>
  <c r="J420" i="4"/>
  <c r="J393" i="4"/>
  <c r="J355" i="4"/>
  <c r="J224" i="4"/>
  <c r="J275" i="4"/>
  <c r="J214" i="4"/>
  <c r="J103" i="4"/>
  <c r="J414" i="4"/>
  <c r="J237" i="4"/>
  <c r="J338" i="4"/>
  <c r="J379" i="4"/>
  <c r="J349" i="4"/>
  <c r="J281" i="4"/>
  <c r="J88" i="4"/>
  <c r="J266" i="4"/>
  <c r="J325" i="4"/>
  <c r="J208" i="4"/>
  <c r="J411" i="4"/>
  <c r="J247" i="4"/>
  <c r="J37" i="4"/>
  <c r="J16" i="4"/>
  <c r="J262" i="4"/>
  <c r="J399" i="4"/>
  <c r="J315" i="4"/>
  <c r="J365" i="4"/>
  <c r="J267" i="4"/>
  <c r="J319" i="4"/>
  <c r="J369" i="4"/>
  <c r="J75" i="4"/>
  <c r="J244" i="4"/>
  <c r="J257" i="4"/>
  <c r="J102" i="4"/>
  <c r="J295" i="4"/>
  <c r="J137" i="4"/>
  <c r="J272" i="4"/>
  <c r="J109" i="4"/>
  <c r="J298" i="4"/>
  <c r="J329" i="4"/>
  <c r="J316" i="4"/>
  <c r="J99" i="4"/>
  <c r="J269" i="4"/>
  <c r="J377" i="4"/>
  <c r="J321" i="4"/>
  <c r="J61" i="4"/>
  <c r="J143" i="4"/>
  <c r="J133" i="4"/>
  <c r="J152" i="4"/>
  <c r="J357" i="4"/>
  <c r="J345" i="4"/>
  <c r="J309" i="4"/>
  <c r="J86" i="4"/>
  <c r="J245" i="4"/>
  <c r="J431" i="4"/>
  <c r="J323" i="4"/>
  <c r="J385" i="4"/>
  <c r="J82" i="4"/>
  <c r="J170" i="4"/>
  <c r="J362" i="4"/>
  <c r="J337" i="4"/>
  <c r="J250" i="4"/>
  <c r="J418" i="4"/>
  <c r="J211" i="4"/>
  <c r="J34" i="4"/>
  <c r="J327" i="4"/>
  <c r="J313" i="4"/>
  <c r="J215" i="4"/>
  <c r="J282" i="4"/>
  <c r="J384" i="4"/>
  <c r="J293" i="4"/>
  <c r="J64" i="4"/>
  <c r="J356" i="4"/>
  <c r="J290" i="4"/>
  <c r="J435" i="4"/>
  <c r="J277" i="4"/>
  <c r="J287" i="4"/>
  <c r="J381" i="4"/>
  <c r="J367" i="4"/>
  <c r="J203" i="4"/>
  <c r="J373" i="4"/>
  <c r="J228" i="4"/>
  <c r="J360" i="4"/>
  <c r="J428" i="4"/>
  <c r="J424" i="4"/>
  <c r="J425" i="4"/>
  <c r="J426" i="4"/>
  <c r="J372" i="4"/>
  <c r="J352" i="4"/>
  <c r="J331" i="4"/>
  <c r="J432" i="4"/>
  <c r="J191" i="4"/>
  <c r="J419" i="4"/>
  <c r="J406" i="4"/>
  <c r="J341" i="4"/>
  <c r="J382" i="4"/>
  <c r="J403" i="4"/>
  <c r="J427" i="4"/>
  <c r="J368" i="4"/>
  <c r="J387" i="4"/>
  <c r="J350" i="4"/>
  <c r="J404" i="4"/>
  <c r="J283" i="4"/>
  <c r="J421" i="4"/>
  <c r="J271" i="4"/>
  <c r="J412" i="4"/>
  <c r="J417" i="4"/>
  <c r="J353" i="4"/>
  <c r="J402" i="4"/>
  <c r="J308" i="4"/>
  <c r="J423" i="4"/>
  <c r="J142" i="4"/>
  <c r="J339" i="4"/>
  <c r="J184" i="4"/>
  <c r="J51" i="4"/>
  <c r="J378" i="4"/>
  <c r="J226" i="4"/>
  <c r="J252" i="4"/>
  <c r="J429" i="4"/>
  <c r="J394" i="4"/>
  <c r="J351" i="4"/>
  <c r="J192" i="4"/>
  <c r="J195" i="4"/>
  <c r="J324" i="4"/>
  <c r="J183" i="4"/>
  <c r="J436" i="4"/>
  <c r="J320" i="4"/>
  <c r="J326" i="4"/>
  <c r="J279" i="4"/>
  <c r="J405" i="4"/>
  <c r="J371" i="4"/>
  <c r="J400" i="4"/>
  <c r="J386" i="4"/>
  <c r="J374" i="4"/>
  <c r="J207" i="4"/>
  <c r="J364" i="4"/>
  <c r="J380" i="4"/>
  <c r="J376" i="4"/>
  <c r="J59" i="4"/>
  <c r="J243" i="4"/>
  <c r="J407" i="4"/>
  <c r="J390" i="4"/>
  <c r="J392" i="4"/>
  <c r="J359" i="4"/>
  <c r="J415" i="4"/>
  <c r="J210" i="4"/>
  <c r="J212" i="4"/>
  <c r="J165" i="4"/>
  <c r="J81" i="4"/>
  <c r="J328" i="4"/>
  <c r="J333" i="4"/>
  <c r="J322" i="4"/>
  <c r="J363" i="4"/>
  <c r="J391" i="4"/>
  <c r="J346" i="4"/>
  <c r="J307" i="4"/>
  <c r="J343" i="4"/>
  <c r="J5" i="4"/>
</calcChain>
</file>

<file path=xl/sharedStrings.xml><?xml version="1.0" encoding="utf-8"?>
<sst xmlns="http://schemas.openxmlformats.org/spreadsheetml/2006/main" count="1817" uniqueCount="492">
  <si>
    <t>Taxon</t>
  </si>
  <si>
    <t>F_Bite</t>
  </si>
  <si>
    <t>F_Bite_Pred</t>
  </si>
  <si>
    <t>PI_L</t>
  </si>
  <si>
    <t>PI_U</t>
  </si>
  <si>
    <t>F_Bite_Resid</t>
  </si>
  <si>
    <t>F_Bite_Resid_ABS</t>
  </si>
  <si>
    <t>Outliers</t>
  </si>
  <si>
    <t>Stegosaurus_stenops</t>
  </si>
  <si>
    <t>Sus_scrofa</t>
  </si>
  <si>
    <t>Plateosaurus_engelhardti</t>
  </si>
  <si>
    <t>Erlikosaurus_andrewsi</t>
  </si>
  <si>
    <t>Gallotia_galloti</t>
  </si>
  <si>
    <t>Geospiza_magnirostris</t>
  </si>
  <si>
    <t>Struthio_camelus</t>
  </si>
  <si>
    <t>Branta_canadensis</t>
  </si>
  <si>
    <t>Rhea_americana</t>
  </si>
  <si>
    <t>Cariama_cristata</t>
  </si>
  <si>
    <t>Falco_peregrinus</t>
  </si>
  <si>
    <t>Dromaius_novaehollandiae</t>
  </si>
  <si>
    <t>Buteo_buteo</t>
  </si>
  <si>
    <t>Gallus_gallus</t>
  </si>
  <si>
    <t>Callithrix_jacchus</t>
  </si>
  <si>
    <t>Callicebus_torquatus</t>
  </si>
  <si>
    <t>Callithrix_argentata</t>
  </si>
  <si>
    <t>Archaeopteryx_lithographica</t>
  </si>
  <si>
    <t>Chelus_fimbriata</t>
  </si>
  <si>
    <t>Falco_columbarius</t>
  </si>
  <si>
    <t>Saimiri_sciureus</t>
  </si>
  <si>
    <t>Accipiter_cooperii</t>
  </si>
  <si>
    <t>Accipiter_striatus</t>
  </si>
  <si>
    <t>Nyctereutes_procyonoides</t>
  </si>
  <si>
    <t>Chrysocyon_brachyurus</t>
  </si>
  <si>
    <t>Cuon_alpinus</t>
  </si>
  <si>
    <t>Lycaon_pictus</t>
  </si>
  <si>
    <t>Speothos_venaticus</t>
  </si>
  <si>
    <t>Lycalopex_vetulus</t>
  </si>
  <si>
    <t>Lycalopex_culpaeus</t>
  </si>
  <si>
    <t>Lycalopex_gymnocercus</t>
  </si>
  <si>
    <t>Lycalopex_griseus</t>
  </si>
  <si>
    <t>Cerdocyon_thous</t>
  </si>
  <si>
    <t>Atelocynus_microtis</t>
  </si>
  <si>
    <t>Canis_adustus</t>
  </si>
  <si>
    <t>Canis_mesomelas</t>
  </si>
  <si>
    <t>Canis_lupus</t>
  </si>
  <si>
    <t>Canis_latrans</t>
  </si>
  <si>
    <t>Canis_aureus</t>
  </si>
  <si>
    <t>Otocyon_megalotis</t>
  </si>
  <si>
    <t>Vulpes_ferrilata</t>
  </si>
  <si>
    <t>Vulpes_vulpes</t>
  </si>
  <si>
    <t>Vulpes_rueppellii</t>
  </si>
  <si>
    <t>Vulpes_lagopus</t>
  </si>
  <si>
    <t>Vulpes_velox</t>
  </si>
  <si>
    <t>Vulpes_zerda</t>
  </si>
  <si>
    <t>Vulpes_chama</t>
  </si>
  <si>
    <t>Urocyon_cinereoargenteus</t>
  </si>
  <si>
    <t>Potos_flavus</t>
  </si>
  <si>
    <t>Procyon_cancrivorus</t>
  </si>
  <si>
    <t>Procyon_lotor</t>
  </si>
  <si>
    <t>Bassariscus_sumichrasti</t>
  </si>
  <si>
    <t>Bassariscus_astutus</t>
  </si>
  <si>
    <t>Nasua_nasua</t>
  </si>
  <si>
    <t>Nasuella_olivacea</t>
  </si>
  <si>
    <t>Bassaricyon_gabbii</t>
  </si>
  <si>
    <t>Bassaricyon_alleni</t>
  </si>
  <si>
    <t>Eira_barbara</t>
  </si>
  <si>
    <t>Martes_flavigula</t>
  </si>
  <si>
    <t>Martes_americana</t>
  </si>
  <si>
    <t>Martes_martes</t>
  </si>
  <si>
    <t>Martes_foina</t>
  </si>
  <si>
    <t>Martes_pennanti</t>
  </si>
  <si>
    <t>Gulo_gulo</t>
  </si>
  <si>
    <t>Pteronura_brasiliensis</t>
  </si>
  <si>
    <t>Aonyx_cinerea</t>
  </si>
  <si>
    <t>Aonyx_capensis</t>
  </si>
  <si>
    <t>Lutrogale_perspicillata</t>
  </si>
  <si>
    <t>Lutra_sumatrana</t>
  </si>
  <si>
    <t>Lutra_lutra</t>
  </si>
  <si>
    <t>Hydrictis_maculicollis</t>
  </si>
  <si>
    <t>Enhydra_lutris</t>
  </si>
  <si>
    <t>Lontra_canadensis</t>
  </si>
  <si>
    <t>Lontra_felina</t>
  </si>
  <si>
    <t>Lontra_longicaudis</t>
  </si>
  <si>
    <t>Galictis_cuja</t>
  </si>
  <si>
    <t>Ictonyx_libyca</t>
  </si>
  <si>
    <t>Ictonyx_striatus</t>
  </si>
  <si>
    <t>Mustela_africana</t>
  </si>
  <si>
    <t>Mustela_frenata</t>
  </si>
  <si>
    <t>Neovison_vison</t>
  </si>
  <si>
    <t>Mustela_nivalis</t>
  </si>
  <si>
    <t>Mustela_altaica</t>
  </si>
  <si>
    <t>Mustela_putorius</t>
  </si>
  <si>
    <t>Mustela_lutreola</t>
  </si>
  <si>
    <t>Mustela_erminea</t>
  </si>
  <si>
    <t>Meles_meles</t>
  </si>
  <si>
    <t>Mellivora_capensis</t>
  </si>
  <si>
    <t>Taxidea_taxus</t>
  </si>
  <si>
    <t>Ailurus_fulgens</t>
  </si>
  <si>
    <t>Mydaus_javanensis</t>
  </si>
  <si>
    <t>Mephitis_mephitis</t>
  </si>
  <si>
    <t>Mephitis_macroura</t>
  </si>
  <si>
    <t>Conepatus_semistriatus</t>
  </si>
  <si>
    <t>Ailuropoda_melanoleuca</t>
  </si>
  <si>
    <t>Ursus_thibetanus</t>
  </si>
  <si>
    <t>Ursus_americanus</t>
  </si>
  <si>
    <t>Helarctos_malayanus</t>
  </si>
  <si>
    <t>Ursus_arctos</t>
  </si>
  <si>
    <t>Ursus_maritimus</t>
  </si>
  <si>
    <t>Melursus_ursinus</t>
  </si>
  <si>
    <t>Tremarctos_ornatus</t>
  </si>
  <si>
    <t>Nandinia_binotata</t>
  </si>
  <si>
    <t>Mungos_mungo</t>
  </si>
  <si>
    <t>Crossarchus_platycephalus</t>
  </si>
  <si>
    <t>Cynictis_penicillata</t>
  </si>
  <si>
    <t>Bdeogale_crassicauda</t>
  </si>
  <si>
    <t>Herpestes_ichneumon</t>
  </si>
  <si>
    <t>Herpestes_auropunctatus</t>
  </si>
  <si>
    <t>Herpestes_edwardsii</t>
  </si>
  <si>
    <t>Herpestes_fuscus</t>
  </si>
  <si>
    <t>Ichneumia_albicauda</t>
  </si>
  <si>
    <t>Rhynchogale_melleri</t>
  </si>
  <si>
    <t>Galerella_pulverulenta</t>
  </si>
  <si>
    <t>Cryptoprocta_ferox</t>
  </si>
  <si>
    <t>Galidia_elegans</t>
  </si>
  <si>
    <t>Salanoia_concolor</t>
  </si>
  <si>
    <t>Fossa_fossana</t>
  </si>
  <si>
    <t>Eupleres_goudotii</t>
  </si>
  <si>
    <t>Crocuta_crocuta</t>
  </si>
  <si>
    <t>Hyaena_hyaena</t>
  </si>
  <si>
    <t>Parahyaena_brunnea</t>
  </si>
  <si>
    <t>Proteles_cristatus</t>
  </si>
  <si>
    <t>Prionodon_linsang</t>
  </si>
  <si>
    <t>Cynogale_bennettii</t>
  </si>
  <si>
    <t>Arctogalidia_trivirgata</t>
  </si>
  <si>
    <t>Paradoxurus_hermaphroditus</t>
  </si>
  <si>
    <t>Macrogalidia_musschenbroekii</t>
  </si>
  <si>
    <t>Paguma_larvata</t>
  </si>
  <si>
    <t>Arctictis_binturong</t>
  </si>
  <si>
    <t>Genetta_tigrina</t>
  </si>
  <si>
    <t>Genetta_genetta</t>
  </si>
  <si>
    <t>Viverra_tangalunga</t>
  </si>
  <si>
    <t>Viverra_zibetha</t>
  </si>
  <si>
    <t>Viverra_megaspila</t>
  </si>
  <si>
    <t>Civettictis_civetta</t>
  </si>
  <si>
    <t>Viverricula_indica</t>
  </si>
  <si>
    <t>Proailurus_lemanensis</t>
  </si>
  <si>
    <t>Hyperailurictis_validus</t>
  </si>
  <si>
    <t>Metailurus_parvulus</t>
  </si>
  <si>
    <t>Dinofelis_cristata</t>
  </si>
  <si>
    <t>Smilodon_fatalis</t>
  </si>
  <si>
    <t>Megantereon_falconeri</t>
  </si>
  <si>
    <t>Homotherium_nestianus</t>
  </si>
  <si>
    <t>Xenosmilus_hodsonae</t>
  </si>
  <si>
    <t>Homotherium_crusafonti</t>
  </si>
  <si>
    <t>FAM_62192</t>
  </si>
  <si>
    <t>Neofelis_nebulosa</t>
  </si>
  <si>
    <t>Panthera_tigris</t>
  </si>
  <si>
    <t>Panthera_uncia</t>
  </si>
  <si>
    <t>Panthera_augusta</t>
  </si>
  <si>
    <t>Panthera_onca</t>
  </si>
  <si>
    <t>Panthera_pardus</t>
  </si>
  <si>
    <t>Panthera_leo</t>
  </si>
  <si>
    <t>Panthera_spelaea</t>
  </si>
  <si>
    <t>Panthera_atrox</t>
  </si>
  <si>
    <t>Pardofelis_marmorata</t>
  </si>
  <si>
    <t>Pardofelis_temminckii</t>
  </si>
  <si>
    <t>Pardofelis_badia</t>
  </si>
  <si>
    <t>Leptailurus_serval</t>
  </si>
  <si>
    <t>Caracal_aurata</t>
  </si>
  <si>
    <t>Caracal_caracal</t>
  </si>
  <si>
    <t>Leopardus_pardalis</t>
  </si>
  <si>
    <t>Leopardus_wiedii</t>
  </si>
  <si>
    <t>Leopardus_colocolo</t>
  </si>
  <si>
    <t>Leopardus_tigrinus</t>
  </si>
  <si>
    <t>Leopardus_geoffroyi</t>
  </si>
  <si>
    <t>Leopardus_guigna</t>
  </si>
  <si>
    <t>Lynx_rufus</t>
  </si>
  <si>
    <t>Lynx_canadensis</t>
  </si>
  <si>
    <t>Lynx_pardinus</t>
  </si>
  <si>
    <t>Lynx_lynx</t>
  </si>
  <si>
    <t>Acinonyx_jubatus</t>
  </si>
  <si>
    <t>Puma_yagouaroundi</t>
  </si>
  <si>
    <t>Miracinonyx_studeri</t>
  </si>
  <si>
    <t>Puma_concolor</t>
  </si>
  <si>
    <t>Felis_chaus</t>
  </si>
  <si>
    <t>Felis_nigripes</t>
  </si>
  <si>
    <t>Felis_margarita</t>
  </si>
  <si>
    <t>Felis_catus</t>
  </si>
  <si>
    <t>Felis_silvestris</t>
  </si>
  <si>
    <t>Otocolobus_manul</t>
  </si>
  <si>
    <t>Prionailurus_rubiginosus</t>
  </si>
  <si>
    <t>Prionailurus_planiceps</t>
  </si>
  <si>
    <t>Prionailurus_bengalensis</t>
  </si>
  <si>
    <t>Prionailurus_viverrinus</t>
  </si>
  <si>
    <t>Tayassu_pecari</t>
  </si>
  <si>
    <t>Rhinolophus_robinsoni</t>
  </si>
  <si>
    <t>Rhinolophus_sedulus</t>
  </si>
  <si>
    <t>Rhinolophus_lepidus</t>
  </si>
  <si>
    <t>Rhinolophus_stheno</t>
  </si>
  <si>
    <t>Rhinolophus_affinis</t>
  </si>
  <si>
    <t>Rhinolophus_trifoliatus</t>
  </si>
  <si>
    <t>Rhinolophus_luctus</t>
  </si>
  <si>
    <t>Hipposideros_galeritus</t>
  </si>
  <si>
    <t>Hipposideros_cervinus</t>
  </si>
  <si>
    <t>Hipposideros_ridleyi</t>
  </si>
  <si>
    <t>Hipposideros_diadema</t>
  </si>
  <si>
    <t>Hipposideros_bicolor</t>
  </si>
  <si>
    <t>Hipposideros_larvatus</t>
  </si>
  <si>
    <t>Hipposideros_lylei</t>
  </si>
  <si>
    <t>Cynopterus_brachyotis</t>
  </si>
  <si>
    <t>Pteropus_vampyrus</t>
  </si>
  <si>
    <t>Pteropus_poliocephalus</t>
  </si>
  <si>
    <t>Eidolon_helvum</t>
  </si>
  <si>
    <t>Rousettus_aegyptiacus</t>
  </si>
  <si>
    <t>Taphozous_melanopogon</t>
  </si>
  <si>
    <t>Emballonura_monticola</t>
  </si>
  <si>
    <t>Nycteris_tragata</t>
  </si>
  <si>
    <t>Noctilio_leporinus</t>
  </si>
  <si>
    <t>Noctilio_albiventris</t>
  </si>
  <si>
    <t>Sturnira_lilium</t>
  </si>
  <si>
    <t>Centurio_senex</t>
  </si>
  <si>
    <t>Artibeus_lituratus</t>
  </si>
  <si>
    <t>Artibeus_jamaicensis</t>
  </si>
  <si>
    <t>Platyrrhinus_lineatus</t>
  </si>
  <si>
    <t>Platyrrhinus_helleri</t>
  </si>
  <si>
    <t>Uroderma_bilobatum</t>
  </si>
  <si>
    <t>Chiroderma_villosum</t>
  </si>
  <si>
    <t>Carollia_perspicillata</t>
  </si>
  <si>
    <t>Carollia_castanea</t>
  </si>
  <si>
    <t>Glossophaga_soricina</t>
  </si>
  <si>
    <t>Monophyllus_redmani</t>
  </si>
  <si>
    <t>Erophylla_sezekorni</t>
  </si>
  <si>
    <t>Lophostoma_silvicolum</t>
  </si>
  <si>
    <t>Lophostoma_brasiliense</t>
  </si>
  <si>
    <t>Phyllostomus_hastatus</t>
  </si>
  <si>
    <t>Phyllostomus_elongatus</t>
  </si>
  <si>
    <t>Phyllostomus_discolor</t>
  </si>
  <si>
    <t>Mimon_crenulatum</t>
  </si>
  <si>
    <t>Tonatia_saurophila</t>
  </si>
  <si>
    <t>Trachops_cirrhosus</t>
  </si>
  <si>
    <t>Micronycteris_microtis</t>
  </si>
  <si>
    <t>Micronycteris_hirsuta</t>
  </si>
  <si>
    <t>Micronycteris_minuta</t>
  </si>
  <si>
    <t>Micronycteris_brachyotis</t>
  </si>
  <si>
    <t>Desmodus_rotundus</t>
  </si>
  <si>
    <t>Scotophilus_kuhlii</t>
  </si>
  <si>
    <t>Kerivoula_pellucida</t>
  </si>
  <si>
    <t>Kerivoula_intermedia</t>
  </si>
  <si>
    <t>Kerivoula_papillosa</t>
  </si>
  <si>
    <t>Phoniscus_jagorii</t>
  </si>
  <si>
    <t>Murina_aenea</t>
  </si>
  <si>
    <t>Murina_cyclotis</t>
  </si>
  <si>
    <t>Murina_suilla</t>
  </si>
  <si>
    <t>Myotis_ater</t>
  </si>
  <si>
    <t>Myotis_ridleyi</t>
  </si>
  <si>
    <t>Myotis_nigricans</t>
  </si>
  <si>
    <t>Myotis_albescens</t>
  </si>
  <si>
    <t>Myotis_simus</t>
  </si>
  <si>
    <t>Eptesicus_furinalis</t>
  </si>
  <si>
    <t>Molossus_sinaloae</t>
  </si>
  <si>
    <t>Mops_mops</t>
  </si>
  <si>
    <t>Cavia_porcellus</t>
  </si>
  <si>
    <t>Rattus_norvegicus</t>
  </si>
  <si>
    <t>Sciurus_carolinensis</t>
  </si>
  <si>
    <t>Oryctolagus_cuniculus</t>
  </si>
  <si>
    <t>Tarsius_syrichta</t>
  </si>
  <si>
    <t>Pongo_pygmaeus</t>
  </si>
  <si>
    <t>Gorilla_gorilla</t>
  </si>
  <si>
    <t>Pan_troglodytes</t>
  </si>
  <si>
    <t>Pan_paniscus</t>
  </si>
  <si>
    <t>Australopithecus_anamensis</t>
  </si>
  <si>
    <t>Paranthropus_boisei</t>
  </si>
  <si>
    <t>Paranthropus_robustus</t>
  </si>
  <si>
    <t>Australopithecus_africanus</t>
  </si>
  <si>
    <t>Homo_habilis</t>
  </si>
  <si>
    <t>Homo_ergaster</t>
  </si>
  <si>
    <t>Homo_sapiens</t>
  </si>
  <si>
    <t>Homo_heidelbergensis</t>
  </si>
  <si>
    <t>Homo_neanderthalensis</t>
  </si>
  <si>
    <t>Homo_erectus</t>
  </si>
  <si>
    <t>Australopithecus_afarensis</t>
  </si>
  <si>
    <t>Hylobates_lar</t>
  </si>
  <si>
    <t>Symphalangus_syndactylus</t>
  </si>
  <si>
    <t>Piliocolobus_rufomitratus</t>
  </si>
  <si>
    <t>Colobus_polykomos</t>
  </si>
  <si>
    <t>Lophocebus_albigena</t>
  </si>
  <si>
    <t>Macaca_fascicularis</t>
  </si>
  <si>
    <t>Saguinus_fuscicollis</t>
  </si>
  <si>
    <t>Callimico_goeldii</t>
  </si>
  <si>
    <t>Aotus_trivirgatus</t>
  </si>
  <si>
    <t>Cebus_olivaceus</t>
  </si>
  <si>
    <t>Ateles_geoffroyi</t>
  </si>
  <si>
    <t>Alouatta_guariba</t>
  </si>
  <si>
    <t>Propithecus_tattersalli</t>
  </si>
  <si>
    <t>Propithecus_coquereli</t>
  </si>
  <si>
    <t>Propithecus_diadema</t>
  </si>
  <si>
    <t>Avahi_laniger</t>
  </si>
  <si>
    <t>Lepilemur_leucopus</t>
  </si>
  <si>
    <t>Mirza_coquereli</t>
  </si>
  <si>
    <t>Microcebus_murinus</t>
  </si>
  <si>
    <t>Cheirogaleus_medius</t>
  </si>
  <si>
    <t>Varecia_rubra</t>
  </si>
  <si>
    <t>Lemur_catta</t>
  </si>
  <si>
    <t>Hapalemur_griseus</t>
  </si>
  <si>
    <t>Eulemur_rubriventer</t>
  </si>
  <si>
    <t>Eulemur_mongoz</t>
  </si>
  <si>
    <t>Eulemur_coronatus</t>
  </si>
  <si>
    <t>Perodicticus_potto</t>
  </si>
  <si>
    <t>Nycticebus_pygmaeus</t>
  </si>
  <si>
    <t>Nycticebus_coucang</t>
  </si>
  <si>
    <t>Otolemur_crassicaudatus</t>
  </si>
  <si>
    <t>Galago_moholi</t>
  </si>
  <si>
    <t>Monodelphis_domestica</t>
  </si>
  <si>
    <t>Didelphis_virginiana</t>
  </si>
  <si>
    <t>Dasyurus_hallucatus</t>
  </si>
  <si>
    <t>Dasyurus_viverrinus</t>
  </si>
  <si>
    <t>Dasyurus_maculatus</t>
  </si>
  <si>
    <t>Sarcophilus_harrisii</t>
  </si>
  <si>
    <t>Thylacinus_cynocephalus</t>
  </si>
  <si>
    <t>Nimbacinus_dicksoni</t>
  </si>
  <si>
    <t>Didelphodon_vorax</t>
  </si>
  <si>
    <t>Tomistoma_schlegelii</t>
  </si>
  <si>
    <t>Gavialis_gangeticus</t>
  </si>
  <si>
    <t>Crocodylus_moreletii</t>
  </si>
  <si>
    <t>Crocodylus_rhombifer</t>
  </si>
  <si>
    <t>Crocodylus_acutus</t>
  </si>
  <si>
    <t>Crocodylus_intermedius</t>
  </si>
  <si>
    <t>Crocodylus_niloticus</t>
  </si>
  <si>
    <t>Crocodylus_siamensis</t>
  </si>
  <si>
    <t>Crocodylus_palustris</t>
  </si>
  <si>
    <t>Crocodylus_porosus</t>
  </si>
  <si>
    <t>Crocodylus_novaeguineae</t>
  </si>
  <si>
    <t>Crocodylus_mindorensis</t>
  </si>
  <si>
    <t>Crocodylus_johnsoni</t>
  </si>
  <si>
    <t>Osteolaemus_tetraspis</t>
  </si>
  <si>
    <t>Mecistops_cataphractus</t>
  </si>
  <si>
    <t>Paleosuchus_palpebrosus</t>
  </si>
  <si>
    <t>Paleosuchus_trigonatus</t>
  </si>
  <si>
    <t>Caiman_latirostris</t>
  </si>
  <si>
    <t>Caiman_crocodilus</t>
  </si>
  <si>
    <t>Caiman_yacare</t>
  </si>
  <si>
    <t>Melanosuchus_niger</t>
  </si>
  <si>
    <t>Alligator_sinensis</t>
  </si>
  <si>
    <t>Alligator_mississippiensis</t>
  </si>
  <si>
    <t>Ornithosuchus_woodwardi</t>
  </si>
  <si>
    <t>Riojasuchus_tenuisceps</t>
  </si>
  <si>
    <t>Parasuchus_hislopi</t>
  </si>
  <si>
    <t>Lesothosaurus_diagnosticus</t>
  </si>
  <si>
    <t>Herrerasaurus_ischigualastensis</t>
  </si>
  <si>
    <t>Coelophysis_bauri</t>
  </si>
  <si>
    <t>Coelophysis_rhodesiensis</t>
  </si>
  <si>
    <t>Majungasaurus_crenatissimus</t>
  </si>
  <si>
    <t>Carnotaurus_sastrei</t>
  </si>
  <si>
    <t>Sinraptor_dongi</t>
  </si>
  <si>
    <t>Allosaurus_fragilis</t>
  </si>
  <si>
    <t>Gorgosaurus_libratus</t>
  </si>
  <si>
    <t>Daspletosaurus_torosus</t>
  </si>
  <si>
    <t>Tarbosaurus_bataar</t>
  </si>
  <si>
    <t>Tyrannosaurus_rex</t>
  </si>
  <si>
    <t>Dromaeosaurus_albertensis</t>
  </si>
  <si>
    <t>Larus_fuscus</t>
  </si>
  <si>
    <t>Falco_mexicanus</t>
  </si>
  <si>
    <t>Falco_sparverius</t>
  </si>
  <si>
    <t>Geranoaetus_melanoleucus</t>
  </si>
  <si>
    <t>Myiopsitta_monachus</t>
  </si>
  <si>
    <t>Padda_oryzivora</t>
  </si>
  <si>
    <t>Eophona_migratoria</t>
  </si>
  <si>
    <t>Mycerobas_affinis</t>
  </si>
  <si>
    <t>Carduelis_flammea</t>
  </si>
  <si>
    <t>Serinus_mozambicus</t>
  </si>
  <si>
    <t>Serinus_sulphuratus</t>
  </si>
  <si>
    <t>Serinus_leucopygius</t>
  </si>
  <si>
    <t>Carduelis_spinus</t>
  </si>
  <si>
    <t>Carduelis_sinica</t>
  </si>
  <si>
    <t>Carduelis_chloris</t>
  </si>
  <si>
    <t>Carpodacus_erythrinus</t>
  </si>
  <si>
    <t>Pyrrhula_pyrrhula</t>
  </si>
  <si>
    <t>Rhodospiza_obsoleta</t>
  </si>
  <si>
    <t>Cactospiza_pallida</t>
  </si>
  <si>
    <t>Platyspiza_crassirostris</t>
  </si>
  <si>
    <t>Camarhynchus_psittacula</t>
  </si>
  <si>
    <t>Camarhynchus_parvulus</t>
  </si>
  <si>
    <t>Certhidea_olivacea</t>
  </si>
  <si>
    <t>Geospiza_fortis</t>
  </si>
  <si>
    <t>Geospiza_scandens</t>
  </si>
  <si>
    <t>Geospiza_fuliginosa</t>
  </si>
  <si>
    <t>Lagonosticta_senegala</t>
  </si>
  <si>
    <t>Pytilia_hypogrammica</t>
  </si>
  <si>
    <t>Hypargos_niveoguttatus</t>
  </si>
  <si>
    <t>Uraeginthus_bengalus</t>
  </si>
  <si>
    <t>Amadina_erythrocephala</t>
  </si>
  <si>
    <t>Amadina_fasciata</t>
  </si>
  <si>
    <t>Estrilda_troglodytes</t>
  </si>
  <si>
    <t>Erythrura_gouldiae</t>
  </si>
  <si>
    <t>Erythrura_trichroa</t>
  </si>
  <si>
    <t>Lonchura_fringilloides</t>
  </si>
  <si>
    <t>Lonchura_punctulata</t>
  </si>
  <si>
    <t>Lonchura_pallida</t>
  </si>
  <si>
    <t>Poephila_cincta</t>
  </si>
  <si>
    <t>Poephila_acuticauda</t>
  </si>
  <si>
    <t>Taeniopygia_bichenovii</t>
  </si>
  <si>
    <t>Taeniopygia_guttata</t>
  </si>
  <si>
    <t>Neochmia_ruficauda</t>
  </si>
  <si>
    <t>Neochmia_modesta</t>
  </si>
  <si>
    <t>Euparkeria_capensis</t>
  </si>
  <si>
    <t>Staurotypus_triporcatus</t>
  </si>
  <si>
    <t>Sternotherus_odoratus</t>
  </si>
  <si>
    <t>Platysternon_megacephalum</t>
  </si>
  <si>
    <t>Testudo_horsfieldii</t>
  </si>
  <si>
    <t>Mauremys_reevesii</t>
  </si>
  <si>
    <t>Batagur_borneoensis</t>
  </si>
  <si>
    <t>Terrapene_carolina</t>
  </si>
  <si>
    <t>Trachemys_scripta</t>
  </si>
  <si>
    <t>Chelydra_serpentina</t>
  </si>
  <si>
    <t>Macrochelys_temminckii</t>
  </si>
  <si>
    <t>Dogania_subplana</t>
  </si>
  <si>
    <t>Apalone_ferox</t>
  </si>
  <si>
    <t>Pelodiscus_sinensis</t>
  </si>
  <si>
    <t>Pelomedusa_subrufa</t>
  </si>
  <si>
    <t>Tupinambis_merianae</t>
  </si>
  <si>
    <t>Saara_hardwickii</t>
  </si>
  <si>
    <t>Uromastyx_acanthinura</t>
  </si>
  <si>
    <t>Laudakia_stellio</t>
  </si>
  <si>
    <t>Anolis_chloris</t>
  </si>
  <si>
    <t>Anolis_gundlachi</t>
  </si>
  <si>
    <t>Anolis_pulchellus</t>
  </si>
  <si>
    <t>Anolis_cristatellus</t>
  </si>
  <si>
    <t>Anolis_distichus</t>
  </si>
  <si>
    <t>Anolis_limifrons</t>
  </si>
  <si>
    <t>Anolis_oxylophus</t>
  </si>
  <si>
    <t>Anolis_garmani</t>
  </si>
  <si>
    <t>Anolis_valencienni</t>
  </si>
  <si>
    <t>Anolis_sheplani</t>
  </si>
  <si>
    <t>Anolis_equestris</t>
  </si>
  <si>
    <t>Dactyloa_frenata</t>
  </si>
  <si>
    <t>Norops_humilis</t>
  </si>
  <si>
    <t>Norops_auratus</t>
  </si>
  <si>
    <t>Xenosaurus_platyceps</t>
  </si>
  <si>
    <t>Xenosaurus_grandis</t>
  </si>
  <si>
    <t>Tiliqua_scincoides</t>
  </si>
  <si>
    <t>Corucia_zebrata</t>
  </si>
  <si>
    <t>Sphenodon_punctatus</t>
  </si>
  <si>
    <t>Node ID</t>
  </si>
  <si>
    <t>No Taxa</t>
  </si>
  <si>
    <t>Original BL</t>
  </si>
  <si>
    <t>No different from original</t>
  </si>
  <si>
    <t>Pct time scaled</t>
  </si>
  <si>
    <t>Mean Scalar</t>
  </si>
  <si>
    <t>Mode Scalar</t>
  </si>
  <si>
    <t>Median Scalar</t>
  </si>
  <si>
    <t>SD Scalar</t>
  </si>
  <si>
    <t>Mean SigV</t>
  </si>
  <si>
    <t>Mode SigV</t>
  </si>
  <si>
    <t>Median SigV</t>
  </si>
  <si>
    <t>SD SigV</t>
  </si>
  <si>
    <t>Mean DeltaB</t>
  </si>
  <si>
    <t>Mode DeltaB</t>
  </si>
  <si>
    <t>Median DeltaB</t>
  </si>
  <si>
    <t>SD DeltaB</t>
  </si>
  <si>
    <t>Mean DeltaV</t>
  </si>
  <si>
    <t>Mode DeltaV</t>
  </si>
  <si>
    <t>Median DeltaV</t>
  </si>
  <si>
    <t>SD DeltaV</t>
  </si>
  <si>
    <t>Taxa List</t>
  </si>
  <si>
    <t>Rank</t>
  </si>
  <si>
    <t>Rank_nonPhylo</t>
  </si>
  <si>
    <t>Rank_Phylo</t>
  </si>
  <si>
    <t>Signif</t>
  </si>
  <si>
    <t>Signif_Phylo</t>
  </si>
  <si>
    <t>Signif_nonPhylo</t>
  </si>
  <si>
    <t>ID</t>
  </si>
  <si>
    <t>Rate_Scalar</t>
  </si>
  <si>
    <t>Rank_nonPhylo5Group</t>
  </si>
  <si>
    <t>Signif_nonPhylo5Group</t>
  </si>
  <si>
    <t>F_Bite_Predict</t>
  </si>
  <si>
    <t>Phylogenetic VR</t>
  </si>
  <si>
    <t>nonPhylo</t>
  </si>
  <si>
    <t>nonPhylo-5Group</t>
  </si>
  <si>
    <t>log10_RateScalar</t>
  </si>
  <si>
    <t>Header</t>
  </si>
  <si>
    <t>Description</t>
  </si>
  <si>
    <t>Taxon ID</t>
  </si>
  <si>
    <t>Taxon name</t>
  </si>
  <si>
    <t>Rank based on the magnitude of the rate scalars estimated through VR phylogenetic regression</t>
  </si>
  <si>
    <t>"Significant" rate scalars - i.e., rate scalar &gt; 2 and Pct time scaled &gt; 95</t>
  </si>
  <si>
    <t>log10 transformed rate scalars</t>
  </si>
  <si>
    <t>Rank based on the magnitude of the residuals from standard non-phylogenetic regression</t>
  </si>
  <si>
    <t>"Significant" residuals - i.e., outside of 95% prediction intervals</t>
  </si>
  <si>
    <t>Residual bite force from non-phylogenetic regression</t>
  </si>
  <si>
    <t>Rank based on the magnitude of the residuals from standard non-phylogenetic regression with group-wise parameters</t>
  </si>
  <si>
    <t>"Significant" residuals - i.e., outside of 95% prediction intervals for 5-Group non-phylo regression model</t>
  </si>
  <si>
    <t>Residual bite force from 5-Group non-phylogenetic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</si>
</sst>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Table_S3!$K$3:$K$436</c:f>
              <c:numCache>
                <c:formatCode>General</c:formatCode>
                <c:ptCount val="434"/>
                <c:pt idx="0">
                  <c:v>1.2610521252862801</c:v>
                </c:pt>
                <c:pt idx="1">
                  <c:v>1.19889773001511</c:v>
                </c:pt>
                <c:pt idx="2">
                  <c:v>1.1446429442252499</c:v>
                </c:pt>
                <c:pt idx="3">
                  <c:v>1.07419693452198</c:v>
                </c:pt>
                <c:pt idx="4">
                  <c:v>1.0153234610317701</c:v>
                </c:pt>
                <c:pt idx="5">
                  <c:v>0.91738612581374801</c:v>
                </c:pt>
                <c:pt idx="6">
                  <c:v>0.90463640646617705</c:v>
                </c:pt>
                <c:pt idx="7">
                  <c:v>0.86851450996092605</c:v>
                </c:pt>
                <c:pt idx="8">
                  <c:v>0.85614270064848996</c:v>
                </c:pt>
                <c:pt idx="9">
                  <c:v>0.84141601524229803</c:v>
                </c:pt>
                <c:pt idx="10">
                  <c:v>0.77883136043543999</c:v>
                </c:pt>
                <c:pt idx="11">
                  <c:v>0.77789588204773596</c:v>
                </c:pt>
                <c:pt idx="12">
                  <c:v>0.75363494180491297</c:v>
                </c:pt>
                <c:pt idx="13">
                  <c:v>0.75062127096188702</c:v>
                </c:pt>
                <c:pt idx="14">
                  <c:v>0.72722091942065403</c:v>
                </c:pt>
                <c:pt idx="15">
                  <c:v>0.71537704507373001</c:v>
                </c:pt>
                <c:pt idx="16">
                  <c:v>0.707747121616219</c:v>
                </c:pt>
                <c:pt idx="17">
                  <c:v>0.69206174533639997</c:v>
                </c:pt>
                <c:pt idx="18">
                  <c:v>0.68946538723768402</c:v>
                </c:pt>
                <c:pt idx="19">
                  <c:v>0.67181180617650105</c:v>
                </c:pt>
                <c:pt idx="20">
                  <c:v>0.64344746645724504</c:v>
                </c:pt>
                <c:pt idx="21">
                  <c:v>0.64066938116810901</c:v>
                </c:pt>
                <c:pt idx="22">
                  <c:v>0.62499975247174899</c:v>
                </c:pt>
                <c:pt idx="23">
                  <c:v>0.62473648043749397</c:v>
                </c:pt>
                <c:pt idx="24">
                  <c:v>0.61457951120502696</c:v>
                </c:pt>
                <c:pt idx="25">
                  <c:v>0.612733675305981</c:v>
                </c:pt>
                <c:pt idx="26">
                  <c:v>0.59532055206942702</c:v>
                </c:pt>
                <c:pt idx="27">
                  <c:v>0.59251931736676799</c:v>
                </c:pt>
                <c:pt idx="28">
                  <c:v>0.58880914308953103</c:v>
                </c:pt>
                <c:pt idx="29">
                  <c:v>0.58203445472952098</c:v>
                </c:pt>
                <c:pt idx="30">
                  <c:v>0.57301049486771305</c:v>
                </c:pt>
                <c:pt idx="31">
                  <c:v>0.55636304335687603</c:v>
                </c:pt>
                <c:pt idx="32">
                  <c:v>0.537638406104888</c:v>
                </c:pt>
                <c:pt idx="33">
                  <c:v>0.53665895238839401</c:v>
                </c:pt>
                <c:pt idx="34">
                  <c:v>0.53149990651516299</c:v>
                </c:pt>
                <c:pt idx="35">
                  <c:v>0.51933637502855201</c:v>
                </c:pt>
                <c:pt idx="36">
                  <c:v>0.51318515110110596</c:v>
                </c:pt>
                <c:pt idx="37">
                  <c:v>0.51244268820303496</c:v>
                </c:pt>
                <c:pt idx="38">
                  <c:v>0.51203805108529798</c:v>
                </c:pt>
                <c:pt idx="39">
                  <c:v>0.494456397241747</c:v>
                </c:pt>
                <c:pt idx="40">
                  <c:v>0.48442552775949199</c:v>
                </c:pt>
                <c:pt idx="41">
                  <c:v>0.47999983674339602</c:v>
                </c:pt>
                <c:pt idx="42">
                  <c:v>0.46631448592080998</c:v>
                </c:pt>
                <c:pt idx="43">
                  <c:v>0.46445869234046999</c:v>
                </c:pt>
                <c:pt idx="44">
                  <c:v>0.46279991572188101</c:v>
                </c:pt>
                <c:pt idx="45">
                  <c:v>0.45828822801830799</c:v>
                </c:pt>
                <c:pt idx="46">
                  <c:v>0.447554479617573</c:v>
                </c:pt>
                <c:pt idx="47">
                  <c:v>0.44613574070971301</c:v>
                </c:pt>
                <c:pt idx="48">
                  <c:v>0.44231855175201201</c:v>
                </c:pt>
                <c:pt idx="49">
                  <c:v>0.43964854310518298</c:v>
                </c:pt>
                <c:pt idx="50">
                  <c:v>0.43183256741159198</c:v>
                </c:pt>
                <c:pt idx="51">
                  <c:v>0.43132888500569</c:v>
                </c:pt>
                <c:pt idx="52">
                  <c:v>0.428959909901442</c:v>
                </c:pt>
                <c:pt idx="53">
                  <c:v>0.41245646564718003</c:v>
                </c:pt>
                <c:pt idx="54">
                  <c:v>0.41009371383306797</c:v>
                </c:pt>
                <c:pt idx="55">
                  <c:v>0.39967610064061898</c:v>
                </c:pt>
                <c:pt idx="56">
                  <c:v>0.39777566027718098</c:v>
                </c:pt>
                <c:pt idx="57">
                  <c:v>0.39564172661889802</c:v>
                </c:pt>
                <c:pt idx="58">
                  <c:v>0.38833319470414501</c:v>
                </c:pt>
                <c:pt idx="59">
                  <c:v>0.38626813451514502</c:v>
                </c:pt>
                <c:pt idx="60">
                  <c:v>0.38584588913899098</c:v>
                </c:pt>
                <c:pt idx="61">
                  <c:v>0.38281519276336101</c:v>
                </c:pt>
                <c:pt idx="62">
                  <c:v>0.38258188681753103</c:v>
                </c:pt>
                <c:pt idx="63">
                  <c:v>0.38070705373748198</c:v>
                </c:pt>
                <c:pt idx="64">
                  <c:v>0.36801411016236202</c:v>
                </c:pt>
                <c:pt idx="65">
                  <c:v>0.36695076070678101</c:v>
                </c:pt>
                <c:pt idx="66">
                  <c:v>0.36124437436705298</c:v>
                </c:pt>
                <c:pt idx="67">
                  <c:v>0.35298759711669297</c:v>
                </c:pt>
                <c:pt idx="68">
                  <c:v>0.34423082030375302</c:v>
                </c:pt>
                <c:pt idx="69">
                  <c:v>0.339054412625511</c:v>
                </c:pt>
                <c:pt idx="70">
                  <c:v>0.338797148450941</c:v>
                </c:pt>
                <c:pt idx="71">
                  <c:v>0.33828066556272002</c:v>
                </c:pt>
                <c:pt idx="72">
                  <c:v>0.337024455629376</c:v>
                </c:pt>
                <c:pt idx="73">
                  <c:v>0.336262086279973</c:v>
                </c:pt>
                <c:pt idx="74">
                  <c:v>0.336213618954323</c:v>
                </c:pt>
                <c:pt idx="75">
                  <c:v>0.335697449903267</c:v>
                </c:pt>
                <c:pt idx="76">
                  <c:v>0.32912109647557902</c:v>
                </c:pt>
                <c:pt idx="77">
                  <c:v>0.32381437759536402</c:v>
                </c:pt>
                <c:pt idx="78">
                  <c:v>0.322173912398519</c:v>
                </c:pt>
                <c:pt idx="79">
                  <c:v>0.31820937428641</c:v>
                </c:pt>
                <c:pt idx="80">
                  <c:v>0.317420324346253</c:v>
                </c:pt>
                <c:pt idx="81">
                  <c:v>0.31672507920982701</c:v>
                </c:pt>
                <c:pt idx="82">
                  <c:v>0.315170088469438</c:v>
                </c:pt>
                <c:pt idx="83">
                  <c:v>0.31330655721358402</c:v>
                </c:pt>
                <c:pt idx="84">
                  <c:v>0.31225157941757398</c:v>
                </c:pt>
                <c:pt idx="85">
                  <c:v>0.30986707162549898</c:v>
                </c:pt>
                <c:pt idx="86">
                  <c:v>0.30934605714048702</c:v>
                </c:pt>
                <c:pt idx="87">
                  <c:v>0.30824963010189099</c:v>
                </c:pt>
                <c:pt idx="88">
                  <c:v>0.30744786181232597</c:v>
                </c:pt>
                <c:pt idx="89">
                  <c:v>0.30701143931209401</c:v>
                </c:pt>
                <c:pt idx="90">
                  <c:v>0.30701143931209401</c:v>
                </c:pt>
                <c:pt idx="91">
                  <c:v>0.30498139202784902</c:v>
                </c:pt>
                <c:pt idx="92">
                  <c:v>0.30476104560553702</c:v>
                </c:pt>
                <c:pt idx="93">
                  <c:v>0.30318178065073997</c:v>
                </c:pt>
                <c:pt idx="94">
                  <c:v>0.30139137603971899</c:v>
                </c:pt>
                <c:pt idx="95">
                  <c:v>0.30087380102230799</c:v>
                </c:pt>
                <c:pt idx="96">
                  <c:v>0.30017917472633199</c:v>
                </c:pt>
                <c:pt idx="97">
                  <c:v>0.29790919452255799</c:v>
                </c:pt>
                <c:pt idx="98">
                  <c:v>0.29782004985395999</c:v>
                </c:pt>
                <c:pt idx="99">
                  <c:v>0.29368466854504399</c:v>
                </c:pt>
                <c:pt idx="100">
                  <c:v>0.29165389937848901</c:v>
                </c:pt>
                <c:pt idx="101">
                  <c:v>0.28928455809319198</c:v>
                </c:pt>
                <c:pt idx="102">
                  <c:v>0.288842314137567</c:v>
                </c:pt>
                <c:pt idx="103">
                  <c:v>0.28738974695381397</c:v>
                </c:pt>
                <c:pt idx="104">
                  <c:v>0.28721858788983401</c:v>
                </c:pt>
                <c:pt idx="105">
                  <c:v>0.28511084681105597</c:v>
                </c:pt>
                <c:pt idx="106">
                  <c:v>0.28226781257088601</c:v>
                </c:pt>
                <c:pt idx="107">
                  <c:v>0.28101356855920401</c:v>
                </c:pt>
                <c:pt idx="108">
                  <c:v>0.27859768685455299</c:v>
                </c:pt>
                <c:pt idx="109">
                  <c:v>0.27189914177255903</c:v>
                </c:pt>
                <c:pt idx="110">
                  <c:v>0.27088742288587903</c:v>
                </c:pt>
                <c:pt idx="111">
                  <c:v>0.26656302354793698</c:v>
                </c:pt>
                <c:pt idx="112">
                  <c:v>0.26595816169644299</c:v>
                </c:pt>
                <c:pt idx="113">
                  <c:v>0.26198587220671399</c:v>
                </c:pt>
                <c:pt idx="114">
                  <c:v>0.25803867900897298</c:v>
                </c:pt>
                <c:pt idx="115">
                  <c:v>0.25299667695571598</c:v>
                </c:pt>
                <c:pt idx="116">
                  <c:v>0.25240260386153102</c:v>
                </c:pt>
                <c:pt idx="117">
                  <c:v>0.25142439775520298</c:v>
                </c:pt>
                <c:pt idx="118">
                  <c:v>0.25118039202095099</c:v>
                </c:pt>
                <c:pt idx="119">
                  <c:v>0.25064070906243802</c:v>
                </c:pt>
                <c:pt idx="120">
                  <c:v>0.250321920541764</c:v>
                </c:pt>
                <c:pt idx="121">
                  <c:v>0.250122593771818</c:v>
                </c:pt>
                <c:pt idx="122">
                  <c:v>0.24920400614145799</c:v>
                </c:pt>
                <c:pt idx="123">
                  <c:v>0.24719572222462499</c:v>
                </c:pt>
                <c:pt idx="124">
                  <c:v>0.24513328853006</c:v>
                </c:pt>
                <c:pt idx="125">
                  <c:v>0.24399459143593599</c:v>
                </c:pt>
                <c:pt idx="126">
                  <c:v>0.24292027154666901</c:v>
                </c:pt>
                <c:pt idx="127">
                  <c:v>0.242616640488892</c:v>
                </c:pt>
                <c:pt idx="128">
                  <c:v>0.23952526170591401</c:v>
                </c:pt>
                <c:pt idx="129">
                  <c:v>0.23918498117499701</c:v>
                </c:pt>
                <c:pt idx="130">
                  <c:v>0.23562107811577199</c:v>
                </c:pt>
                <c:pt idx="131">
                  <c:v>0.23462811860538599</c:v>
                </c:pt>
                <c:pt idx="132">
                  <c:v>0.23438136080729899</c:v>
                </c:pt>
                <c:pt idx="133">
                  <c:v>0.23151891556109999</c:v>
                </c:pt>
                <c:pt idx="134">
                  <c:v>0.230409249973166</c:v>
                </c:pt>
                <c:pt idx="135">
                  <c:v>0.22899530827818301</c:v>
                </c:pt>
                <c:pt idx="136">
                  <c:v>0.228987258855573</c:v>
                </c:pt>
                <c:pt idx="137">
                  <c:v>0.22763221315134699</c:v>
                </c:pt>
                <c:pt idx="138">
                  <c:v>0.22758031106371099</c:v>
                </c:pt>
                <c:pt idx="139">
                  <c:v>0.224357127902584</c:v>
                </c:pt>
                <c:pt idx="140">
                  <c:v>0.21735160758717401</c:v>
                </c:pt>
                <c:pt idx="141">
                  <c:v>0.21649425854113</c:v>
                </c:pt>
                <c:pt idx="142">
                  <c:v>0.215985278579087</c:v>
                </c:pt>
                <c:pt idx="143">
                  <c:v>0.21474901531982801</c:v>
                </c:pt>
                <c:pt idx="144">
                  <c:v>0.21396997994877101</c:v>
                </c:pt>
                <c:pt idx="145">
                  <c:v>0.20993741823310599</c:v>
                </c:pt>
                <c:pt idx="146">
                  <c:v>0.20884585965492899</c:v>
                </c:pt>
                <c:pt idx="147">
                  <c:v>0.20805578112755499</c:v>
                </c:pt>
                <c:pt idx="148">
                  <c:v>0.207322928691964</c:v>
                </c:pt>
                <c:pt idx="149">
                  <c:v>0.206497543544476</c:v>
                </c:pt>
                <c:pt idx="150">
                  <c:v>0.20618833647038701</c:v>
                </c:pt>
                <c:pt idx="151">
                  <c:v>0.20526290844044201</c:v>
                </c:pt>
                <c:pt idx="152">
                  <c:v>0.20418271389413101</c:v>
                </c:pt>
                <c:pt idx="153">
                  <c:v>0.20382402827646501</c:v>
                </c:pt>
                <c:pt idx="154">
                  <c:v>0.203099006400284</c:v>
                </c:pt>
                <c:pt idx="155">
                  <c:v>0.202758928868983</c:v>
                </c:pt>
                <c:pt idx="156">
                  <c:v>0.202542504458956</c:v>
                </c:pt>
                <c:pt idx="157">
                  <c:v>0.20147258235886201</c:v>
                </c:pt>
                <c:pt idx="158">
                  <c:v>0.20109906733261501</c:v>
                </c:pt>
                <c:pt idx="159">
                  <c:v>0.199679326478306</c:v>
                </c:pt>
                <c:pt idx="160">
                  <c:v>0.197660642991663</c:v>
                </c:pt>
                <c:pt idx="161">
                  <c:v>0.195580918153338</c:v>
                </c:pt>
                <c:pt idx="162">
                  <c:v>0.19518107980305499</c:v>
                </c:pt>
                <c:pt idx="163">
                  <c:v>0.19460498632857201</c:v>
                </c:pt>
                <c:pt idx="164">
                  <c:v>0.19388482741521701</c:v>
                </c:pt>
                <c:pt idx="165">
                  <c:v>0.18901592047656099</c:v>
                </c:pt>
                <c:pt idx="166">
                  <c:v>0.18845270096241601</c:v>
                </c:pt>
                <c:pt idx="167">
                  <c:v>0.187982083860782</c:v>
                </c:pt>
                <c:pt idx="168">
                  <c:v>0.18727443218258499</c:v>
                </c:pt>
                <c:pt idx="169">
                  <c:v>0.18645939117711299</c:v>
                </c:pt>
                <c:pt idx="170">
                  <c:v>0.185288966747328</c:v>
                </c:pt>
                <c:pt idx="171">
                  <c:v>0.18522483025419401</c:v>
                </c:pt>
                <c:pt idx="172">
                  <c:v>0.183964221020604</c:v>
                </c:pt>
                <c:pt idx="173">
                  <c:v>0.18328544746625899</c:v>
                </c:pt>
                <c:pt idx="174">
                  <c:v>0.18197840969652501</c:v>
                </c:pt>
                <c:pt idx="175">
                  <c:v>0.181947900311446</c:v>
                </c:pt>
                <c:pt idx="176">
                  <c:v>0.181804248296869</c:v>
                </c:pt>
                <c:pt idx="177">
                  <c:v>0.18169625639220999</c:v>
                </c:pt>
                <c:pt idx="178">
                  <c:v>0.18144597556949299</c:v>
                </c:pt>
                <c:pt idx="179">
                  <c:v>0.18132515076022601</c:v>
                </c:pt>
                <c:pt idx="180">
                  <c:v>0.17853450187204201</c:v>
                </c:pt>
                <c:pt idx="181">
                  <c:v>0.17839721022525801</c:v>
                </c:pt>
                <c:pt idx="182">
                  <c:v>0.17783659000617899</c:v>
                </c:pt>
                <c:pt idx="183">
                  <c:v>0.176473524510258</c:v>
                </c:pt>
                <c:pt idx="184">
                  <c:v>0.17578719088492201</c:v>
                </c:pt>
                <c:pt idx="185">
                  <c:v>0.175541217722572</c:v>
                </c:pt>
                <c:pt idx="186">
                  <c:v>0.174162824444658</c:v>
                </c:pt>
                <c:pt idx="187">
                  <c:v>0.174162824444658</c:v>
                </c:pt>
                <c:pt idx="188">
                  <c:v>0.17404429281483899</c:v>
                </c:pt>
                <c:pt idx="189">
                  <c:v>0.172261832062061</c:v>
                </c:pt>
                <c:pt idx="190">
                  <c:v>0.17213881349191701</c:v>
                </c:pt>
                <c:pt idx="191">
                  <c:v>0.172099559911016</c:v>
                </c:pt>
                <c:pt idx="192">
                  <c:v>0.17176385081011</c:v>
                </c:pt>
                <c:pt idx="193">
                  <c:v>0.171736274015621</c:v>
                </c:pt>
                <c:pt idx="194">
                  <c:v>0.171493538922417</c:v>
                </c:pt>
                <c:pt idx="195">
                  <c:v>0.169236576501541</c:v>
                </c:pt>
                <c:pt idx="196">
                  <c:v>0.169049009233744</c:v>
                </c:pt>
                <c:pt idx="197">
                  <c:v>0.16822257714737099</c:v>
                </c:pt>
                <c:pt idx="198">
                  <c:v>0.16776836539067499</c:v>
                </c:pt>
                <c:pt idx="199">
                  <c:v>0.16733675826893901</c:v>
                </c:pt>
                <c:pt idx="200">
                  <c:v>0.16696216709199099</c:v>
                </c:pt>
                <c:pt idx="201">
                  <c:v>0.16601110281449699</c:v>
                </c:pt>
                <c:pt idx="202">
                  <c:v>0.16406731790058299</c:v>
                </c:pt>
                <c:pt idx="203">
                  <c:v>0.16156279457216899</c:v>
                </c:pt>
                <c:pt idx="204">
                  <c:v>0.160825960849103</c:v>
                </c:pt>
                <c:pt idx="205">
                  <c:v>0.16013062109430101</c:v>
                </c:pt>
                <c:pt idx="206">
                  <c:v>0.15879232433440599</c:v>
                </c:pt>
                <c:pt idx="207">
                  <c:v>0.158308446137299</c:v>
                </c:pt>
                <c:pt idx="208">
                  <c:v>0.15815197683333701</c:v>
                </c:pt>
                <c:pt idx="209">
                  <c:v>0.15798914031230199</c:v>
                </c:pt>
                <c:pt idx="210">
                  <c:v>0.157228752729067</c:v>
                </c:pt>
                <c:pt idx="211">
                  <c:v>0.156203776532363</c:v>
                </c:pt>
                <c:pt idx="212">
                  <c:v>0.15512883823941101</c:v>
                </c:pt>
                <c:pt idx="213">
                  <c:v>0.15489781355239299</c:v>
                </c:pt>
                <c:pt idx="214">
                  <c:v>0.154327401329935</c:v>
                </c:pt>
                <c:pt idx="215">
                  <c:v>0.15327797512941299</c:v>
                </c:pt>
                <c:pt idx="216">
                  <c:v>0.15327471345314</c:v>
                </c:pt>
                <c:pt idx="217">
                  <c:v>0.15260017308453799</c:v>
                </c:pt>
                <c:pt idx="218">
                  <c:v>0.15224619501523301</c:v>
                </c:pt>
                <c:pt idx="219">
                  <c:v>0.15119078076463999</c:v>
                </c:pt>
                <c:pt idx="220">
                  <c:v>0.15088167612916301</c:v>
                </c:pt>
                <c:pt idx="221">
                  <c:v>0.150835644443988</c:v>
                </c:pt>
                <c:pt idx="222">
                  <c:v>0.14985919644876899</c:v>
                </c:pt>
                <c:pt idx="223">
                  <c:v>0.148434550677736</c:v>
                </c:pt>
                <c:pt idx="224">
                  <c:v>0.147287296633825</c:v>
                </c:pt>
                <c:pt idx="225">
                  <c:v>0.14679044611470199</c:v>
                </c:pt>
                <c:pt idx="226">
                  <c:v>0.14590115742456999</c:v>
                </c:pt>
                <c:pt idx="227">
                  <c:v>0.14562851080588399</c:v>
                </c:pt>
                <c:pt idx="228">
                  <c:v>0.14548026688239599</c:v>
                </c:pt>
                <c:pt idx="229">
                  <c:v>0.14543244741247199</c:v>
                </c:pt>
                <c:pt idx="230">
                  <c:v>0.14297562084365301</c:v>
                </c:pt>
                <c:pt idx="231">
                  <c:v>0.14207758543410801</c:v>
                </c:pt>
                <c:pt idx="232">
                  <c:v>0.141593601156318</c:v>
                </c:pt>
                <c:pt idx="233">
                  <c:v>0.14080392505474201</c:v>
                </c:pt>
                <c:pt idx="234">
                  <c:v>0.13852225411289201</c:v>
                </c:pt>
                <c:pt idx="235">
                  <c:v>0.137832592085079</c:v>
                </c:pt>
                <c:pt idx="236">
                  <c:v>0.13659613322526101</c:v>
                </c:pt>
                <c:pt idx="237">
                  <c:v>0.13516588609674701</c:v>
                </c:pt>
                <c:pt idx="238">
                  <c:v>0.13332194998482999</c:v>
                </c:pt>
                <c:pt idx="239">
                  <c:v>0.13256025824557</c:v>
                </c:pt>
                <c:pt idx="240">
                  <c:v>0.13234690384766201</c:v>
                </c:pt>
                <c:pt idx="241">
                  <c:v>0.13142271513475901</c:v>
                </c:pt>
                <c:pt idx="242">
                  <c:v>0.130920180256412</c:v>
                </c:pt>
                <c:pt idx="243">
                  <c:v>0.12920239673324799</c:v>
                </c:pt>
                <c:pt idx="244">
                  <c:v>0.128660121573722</c:v>
                </c:pt>
                <c:pt idx="245">
                  <c:v>0.12831834228189101</c:v>
                </c:pt>
                <c:pt idx="246">
                  <c:v>0.127927225483282</c:v>
                </c:pt>
                <c:pt idx="247">
                  <c:v>0.127571720128452</c:v>
                </c:pt>
                <c:pt idx="248">
                  <c:v>0.12539937282300401</c:v>
                </c:pt>
                <c:pt idx="249">
                  <c:v>0.124800048599135</c:v>
                </c:pt>
                <c:pt idx="250">
                  <c:v>0.12477356340156601</c:v>
                </c:pt>
                <c:pt idx="251">
                  <c:v>0.12382108199919099</c:v>
                </c:pt>
                <c:pt idx="252">
                  <c:v>0.123724345695543</c:v>
                </c:pt>
                <c:pt idx="253">
                  <c:v>0.123301701373637</c:v>
                </c:pt>
                <c:pt idx="254">
                  <c:v>0.121248798954154</c:v>
                </c:pt>
                <c:pt idx="255">
                  <c:v>0.119946312195853</c:v>
                </c:pt>
                <c:pt idx="256">
                  <c:v>0.119900243321446</c:v>
                </c:pt>
                <c:pt idx="257">
                  <c:v>0.117987931793528</c:v>
                </c:pt>
                <c:pt idx="258">
                  <c:v>0.117731326816464</c:v>
                </c:pt>
                <c:pt idx="259">
                  <c:v>0.117628211879945</c:v>
                </c:pt>
                <c:pt idx="260">
                  <c:v>0.11618046805052699</c:v>
                </c:pt>
                <c:pt idx="261">
                  <c:v>0.114289859092327</c:v>
                </c:pt>
                <c:pt idx="262">
                  <c:v>0.114185035344762</c:v>
                </c:pt>
                <c:pt idx="263">
                  <c:v>0.11393531098064399</c:v>
                </c:pt>
                <c:pt idx="264">
                  <c:v>0.112176274560763</c:v>
                </c:pt>
                <c:pt idx="265">
                  <c:v>0.111163764551563</c:v>
                </c:pt>
                <c:pt idx="266">
                  <c:v>0.108804557047918</c:v>
                </c:pt>
                <c:pt idx="267">
                  <c:v>0.108194614632078</c:v>
                </c:pt>
                <c:pt idx="268">
                  <c:v>0.107959308010715</c:v>
                </c:pt>
                <c:pt idx="269">
                  <c:v>0.107236353350774</c:v>
                </c:pt>
                <c:pt idx="270">
                  <c:v>0.105690500010803</c:v>
                </c:pt>
                <c:pt idx="271">
                  <c:v>0.105518115705812</c:v>
                </c:pt>
                <c:pt idx="272">
                  <c:v>0.104599255951338</c:v>
                </c:pt>
                <c:pt idx="273">
                  <c:v>0.104590295375785</c:v>
                </c:pt>
                <c:pt idx="274">
                  <c:v>0.102856508133937</c:v>
                </c:pt>
                <c:pt idx="275">
                  <c:v>0.102846673202177</c:v>
                </c:pt>
                <c:pt idx="276">
                  <c:v>0.102578893919547</c:v>
                </c:pt>
                <c:pt idx="277">
                  <c:v>0.10222125295958</c:v>
                </c:pt>
                <c:pt idx="278">
                  <c:v>0.100063659437407</c:v>
                </c:pt>
                <c:pt idx="279">
                  <c:v>9.9344185015711906E-2</c:v>
                </c:pt>
                <c:pt idx="280">
                  <c:v>9.9004522652067606E-2</c:v>
                </c:pt>
                <c:pt idx="281">
                  <c:v>9.7420917789169503E-2</c:v>
                </c:pt>
                <c:pt idx="282">
                  <c:v>9.7324838384054604E-2</c:v>
                </c:pt>
                <c:pt idx="283">
                  <c:v>9.6576989621481896E-2</c:v>
                </c:pt>
                <c:pt idx="284">
                  <c:v>9.6459913587391893E-2</c:v>
                </c:pt>
                <c:pt idx="285">
                  <c:v>9.54431678184961E-2</c:v>
                </c:pt>
                <c:pt idx="286">
                  <c:v>9.3951026571509902E-2</c:v>
                </c:pt>
                <c:pt idx="287">
                  <c:v>9.3297463914621903E-2</c:v>
                </c:pt>
                <c:pt idx="288">
                  <c:v>9.19072002393585E-2</c:v>
                </c:pt>
                <c:pt idx="289">
                  <c:v>9.1575403959873597E-2</c:v>
                </c:pt>
                <c:pt idx="290">
                  <c:v>9.12830144381655E-2</c:v>
                </c:pt>
                <c:pt idx="291">
                  <c:v>9.1267615899750895E-2</c:v>
                </c:pt>
                <c:pt idx="292">
                  <c:v>8.9041864999052506E-2</c:v>
                </c:pt>
                <c:pt idx="293">
                  <c:v>8.8944807046791696E-2</c:v>
                </c:pt>
                <c:pt idx="294">
                  <c:v>8.8138710865354103E-2</c:v>
                </c:pt>
                <c:pt idx="295">
                  <c:v>8.7252664430031296E-2</c:v>
                </c:pt>
                <c:pt idx="296">
                  <c:v>8.6221593117184095E-2</c:v>
                </c:pt>
                <c:pt idx="297">
                  <c:v>8.6128180479533203E-2</c:v>
                </c:pt>
                <c:pt idx="298">
                  <c:v>8.50315380314738E-2</c:v>
                </c:pt>
                <c:pt idx="299">
                  <c:v>8.4695918794951003E-2</c:v>
                </c:pt>
                <c:pt idx="300">
                  <c:v>8.4473475776871601E-2</c:v>
                </c:pt>
                <c:pt idx="301">
                  <c:v>8.44188544315361E-2</c:v>
                </c:pt>
                <c:pt idx="302">
                  <c:v>8.4407684624606003E-2</c:v>
                </c:pt>
                <c:pt idx="303">
                  <c:v>8.3784412347539097E-2</c:v>
                </c:pt>
                <c:pt idx="304">
                  <c:v>8.3136216207041105E-2</c:v>
                </c:pt>
                <c:pt idx="305">
                  <c:v>8.2588113469776195E-2</c:v>
                </c:pt>
                <c:pt idx="306">
                  <c:v>8.1865677585254204E-2</c:v>
                </c:pt>
                <c:pt idx="307">
                  <c:v>8.0951294989193207E-2</c:v>
                </c:pt>
                <c:pt idx="308">
                  <c:v>7.9612204341602502E-2</c:v>
                </c:pt>
                <c:pt idx="309">
                  <c:v>7.9378018069685405E-2</c:v>
                </c:pt>
                <c:pt idx="310">
                  <c:v>7.92865787969875E-2</c:v>
                </c:pt>
                <c:pt idx="311">
                  <c:v>7.7736937553912103E-2</c:v>
                </c:pt>
                <c:pt idx="312">
                  <c:v>7.6095508884380506E-2</c:v>
                </c:pt>
                <c:pt idx="313">
                  <c:v>7.5779163782745407E-2</c:v>
                </c:pt>
                <c:pt idx="314">
                  <c:v>7.5590725224441505E-2</c:v>
                </c:pt>
                <c:pt idx="315">
                  <c:v>7.4687711656196101E-2</c:v>
                </c:pt>
                <c:pt idx="316">
                  <c:v>7.4386689748456705E-2</c:v>
                </c:pt>
                <c:pt idx="317">
                  <c:v>7.3825915750589499E-2</c:v>
                </c:pt>
                <c:pt idx="318">
                  <c:v>7.1547793005874494E-2</c:v>
                </c:pt>
                <c:pt idx="319">
                  <c:v>7.0850434859122804E-2</c:v>
                </c:pt>
                <c:pt idx="320">
                  <c:v>7.0818180033517197E-2</c:v>
                </c:pt>
                <c:pt idx="321">
                  <c:v>7.0390285653294998E-2</c:v>
                </c:pt>
                <c:pt idx="322">
                  <c:v>6.9875132378145202E-2</c:v>
                </c:pt>
                <c:pt idx="323">
                  <c:v>6.9771880094718297E-2</c:v>
                </c:pt>
                <c:pt idx="324">
                  <c:v>6.9383323616992801E-2</c:v>
                </c:pt>
                <c:pt idx="325">
                  <c:v>6.9185109143340001E-2</c:v>
                </c:pt>
                <c:pt idx="326">
                  <c:v>6.8595733245940496E-2</c:v>
                </c:pt>
                <c:pt idx="327">
                  <c:v>6.7769178772187993E-2</c:v>
                </c:pt>
                <c:pt idx="328">
                  <c:v>6.7451399422913103E-2</c:v>
                </c:pt>
                <c:pt idx="329">
                  <c:v>6.7012722392597895E-2</c:v>
                </c:pt>
                <c:pt idx="330">
                  <c:v>6.4078364698980997E-2</c:v>
                </c:pt>
                <c:pt idx="331">
                  <c:v>6.4064541333600206E-2</c:v>
                </c:pt>
                <c:pt idx="332">
                  <c:v>6.4058799832046903E-2</c:v>
                </c:pt>
                <c:pt idx="333">
                  <c:v>6.4058799832046903E-2</c:v>
                </c:pt>
                <c:pt idx="334">
                  <c:v>6.39957350494261E-2</c:v>
                </c:pt>
                <c:pt idx="335">
                  <c:v>6.3489076969729399E-2</c:v>
                </c:pt>
                <c:pt idx="336">
                  <c:v>6.2776300845692301E-2</c:v>
                </c:pt>
                <c:pt idx="337">
                  <c:v>6.25545926771858E-2</c:v>
                </c:pt>
                <c:pt idx="338">
                  <c:v>6.17229969192475E-2</c:v>
                </c:pt>
                <c:pt idx="339">
                  <c:v>6.1314188959327103E-2</c:v>
                </c:pt>
                <c:pt idx="340">
                  <c:v>6.0484409953994497E-2</c:v>
                </c:pt>
                <c:pt idx="341">
                  <c:v>5.7802728484398401E-2</c:v>
                </c:pt>
                <c:pt idx="342">
                  <c:v>5.5915555950261098E-2</c:v>
                </c:pt>
                <c:pt idx="343">
                  <c:v>5.5845284692936897E-2</c:v>
                </c:pt>
                <c:pt idx="344">
                  <c:v>5.5568336418584899E-2</c:v>
                </c:pt>
                <c:pt idx="345">
                  <c:v>5.5471307680506197E-2</c:v>
                </c:pt>
                <c:pt idx="346">
                  <c:v>5.4819132890684998E-2</c:v>
                </c:pt>
                <c:pt idx="347">
                  <c:v>5.4615348332346499E-2</c:v>
                </c:pt>
                <c:pt idx="348">
                  <c:v>5.4538971315499098E-2</c:v>
                </c:pt>
                <c:pt idx="349">
                  <c:v>5.2076246895075298E-2</c:v>
                </c:pt>
                <c:pt idx="350">
                  <c:v>5.1709131727040801E-2</c:v>
                </c:pt>
                <c:pt idx="351">
                  <c:v>5.1223955295949197E-2</c:v>
                </c:pt>
                <c:pt idx="352">
                  <c:v>5.0157633348914599E-2</c:v>
                </c:pt>
                <c:pt idx="353">
                  <c:v>4.9728595505468598E-2</c:v>
                </c:pt>
                <c:pt idx="354">
                  <c:v>4.9436044590255697E-2</c:v>
                </c:pt>
                <c:pt idx="355">
                  <c:v>4.9157832443002203E-2</c:v>
                </c:pt>
                <c:pt idx="356">
                  <c:v>4.8935721767006099E-2</c:v>
                </c:pt>
                <c:pt idx="357">
                  <c:v>4.7685925171698597E-2</c:v>
                </c:pt>
                <c:pt idx="358">
                  <c:v>4.6679982594987499E-2</c:v>
                </c:pt>
                <c:pt idx="359">
                  <c:v>4.6058246029838303E-2</c:v>
                </c:pt>
                <c:pt idx="360">
                  <c:v>4.45423945218432E-2</c:v>
                </c:pt>
                <c:pt idx="361">
                  <c:v>4.4436001031394098E-2</c:v>
                </c:pt>
                <c:pt idx="362">
                  <c:v>4.3810035567264503E-2</c:v>
                </c:pt>
                <c:pt idx="363">
                  <c:v>4.3507139665538701E-2</c:v>
                </c:pt>
                <c:pt idx="364">
                  <c:v>4.34785467983098E-2</c:v>
                </c:pt>
                <c:pt idx="365">
                  <c:v>4.2102733365601101E-2</c:v>
                </c:pt>
                <c:pt idx="366">
                  <c:v>4.1100948334824597E-2</c:v>
                </c:pt>
                <c:pt idx="367">
                  <c:v>4.08577762686217E-2</c:v>
                </c:pt>
                <c:pt idx="368">
                  <c:v>3.9781242209167601E-2</c:v>
                </c:pt>
                <c:pt idx="369">
                  <c:v>3.9135522008048297E-2</c:v>
                </c:pt>
                <c:pt idx="370">
                  <c:v>3.7401269762562701E-2</c:v>
                </c:pt>
                <c:pt idx="371">
                  <c:v>3.6184583653035701E-2</c:v>
                </c:pt>
                <c:pt idx="372">
                  <c:v>3.5666500001427001E-2</c:v>
                </c:pt>
                <c:pt idx="373">
                  <c:v>3.5563516742493903E-2</c:v>
                </c:pt>
                <c:pt idx="374">
                  <c:v>3.5552025094576403E-2</c:v>
                </c:pt>
                <c:pt idx="375">
                  <c:v>3.4902270838613698E-2</c:v>
                </c:pt>
                <c:pt idx="376">
                  <c:v>3.43942911931669E-2</c:v>
                </c:pt>
                <c:pt idx="377">
                  <c:v>3.4392195006895998E-2</c:v>
                </c:pt>
                <c:pt idx="378">
                  <c:v>3.4228446924191198E-2</c:v>
                </c:pt>
                <c:pt idx="379">
                  <c:v>3.3971751443605203E-2</c:v>
                </c:pt>
                <c:pt idx="380">
                  <c:v>3.3598630811662603E-2</c:v>
                </c:pt>
                <c:pt idx="381">
                  <c:v>3.3416106215868699E-2</c:v>
                </c:pt>
                <c:pt idx="382">
                  <c:v>3.2037155264995197E-2</c:v>
                </c:pt>
                <c:pt idx="383">
                  <c:v>3.1496693564244699E-2</c:v>
                </c:pt>
                <c:pt idx="384">
                  <c:v>3.06771313269107E-2</c:v>
                </c:pt>
                <c:pt idx="385">
                  <c:v>3.0190101631110799E-2</c:v>
                </c:pt>
                <c:pt idx="386">
                  <c:v>3.0162419384110999E-2</c:v>
                </c:pt>
                <c:pt idx="387">
                  <c:v>2.9381434606557899E-2</c:v>
                </c:pt>
                <c:pt idx="388">
                  <c:v>2.93060809549823E-2</c:v>
                </c:pt>
                <c:pt idx="389">
                  <c:v>2.8215315206910199E-2</c:v>
                </c:pt>
                <c:pt idx="390">
                  <c:v>2.6729089337450499E-2</c:v>
                </c:pt>
                <c:pt idx="391">
                  <c:v>2.6717136156192499E-2</c:v>
                </c:pt>
                <c:pt idx="392">
                  <c:v>2.66676698133025E-2</c:v>
                </c:pt>
                <c:pt idx="393">
                  <c:v>2.66676698133025E-2</c:v>
                </c:pt>
                <c:pt idx="394">
                  <c:v>2.66676698133025E-2</c:v>
                </c:pt>
                <c:pt idx="395">
                  <c:v>2.54920863638044E-2</c:v>
                </c:pt>
                <c:pt idx="396">
                  <c:v>2.47335048096636E-2</c:v>
                </c:pt>
                <c:pt idx="397">
                  <c:v>2.3606632406923699E-2</c:v>
                </c:pt>
                <c:pt idx="398">
                  <c:v>2.2486715571986601E-2</c:v>
                </c:pt>
                <c:pt idx="399">
                  <c:v>2.05933141469462E-2</c:v>
                </c:pt>
                <c:pt idx="400">
                  <c:v>2.0508999844900198E-2</c:v>
                </c:pt>
                <c:pt idx="401">
                  <c:v>1.87755892188348E-2</c:v>
                </c:pt>
                <c:pt idx="402">
                  <c:v>1.8166878724857699E-2</c:v>
                </c:pt>
                <c:pt idx="403">
                  <c:v>1.7980071946754599E-2</c:v>
                </c:pt>
                <c:pt idx="404">
                  <c:v>1.7623434211062501E-2</c:v>
                </c:pt>
                <c:pt idx="405">
                  <c:v>1.6390328682271599E-2</c:v>
                </c:pt>
                <c:pt idx="406">
                  <c:v>1.6390328682271599E-2</c:v>
                </c:pt>
                <c:pt idx="407">
                  <c:v>1.4771832009817401E-2</c:v>
                </c:pt>
                <c:pt idx="408">
                  <c:v>1.4758479151436099E-2</c:v>
                </c:pt>
                <c:pt idx="409">
                  <c:v>1.4758099170621399E-2</c:v>
                </c:pt>
                <c:pt idx="410">
                  <c:v>1.4070161786442201E-2</c:v>
                </c:pt>
                <c:pt idx="411">
                  <c:v>1.4049478067398299E-2</c:v>
                </c:pt>
                <c:pt idx="412">
                  <c:v>1.4032291674661501E-2</c:v>
                </c:pt>
                <c:pt idx="413">
                  <c:v>1.19144037149225E-2</c:v>
                </c:pt>
                <c:pt idx="414">
                  <c:v>1.1144589846386501E-2</c:v>
                </c:pt>
                <c:pt idx="415">
                  <c:v>1.0897523554979501E-2</c:v>
                </c:pt>
                <c:pt idx="416">
                  <c:v>1.0398098816981199E-2</c:v>
                </c:pt>
                <c:pt idx="417">
                  <c:v>9.0109247602164905E-3</c:v>
                </c:pt>
                <c:pt idx="418">
                  <c:v>8.3992263577909107E-3</c:v>
                </c:pt>
                <c:pt idx="419">
                  <c:v>7.7582682754588402E-3</c:v>
                </c:pt>
                <c:pt idx="420">
                  <c:v>6.3860070021977602E-3</c:v>
                </c:pt>
                <c:pt idx="421">
                  <c:v>5.4289661877213397E-3</c:v>
                </c:pt>
                <c:pt idx="422">
                  <c:v>4.9350356654733196E-3</c:v>
                </c:pt>
                <c:pt idx="423">
                  <c:v>4.9339991289912202E-3</c:v>
                </c:pt>
                <c:pt idx="424">
                  <c:v>4.6652474830443103E-3</c:v>
                </c:pt>
                <c:pt idx="425">
                  <c:v>4.1545783666714197E-3</c:v>
                </c:pt>
                <c:pt idx="426">
                  <c:v>4.1065841858537603E-3</c:v>
                </c:pt>
                <c:pt idx="427">
                  <c:v>3.3796056735904498E-3</c:v>
                </c:pt>
                <c:pt idx="428">
                  <c:v>2.9780855215652199E-3</c:v>
                </c:pt>
                <c:pt idx="429">
                  <c:v>2.3578308708566099E-3</c:v>
                </c:pt>
                <c:pt idx="430">
                  <c:v>2.2817328492986799E-3</c:v>
                </c:pt>
                <c:pt idx="431">
                  <c:v>1.92587520638591E-3</c:v>
                </c:pt>
                <c:pt idx="432">
                  <c:v>1.17327674767503E-3</c:v>
                </c:pt>
                <c:pt idx="433">
                  <c:v>7.5427041992854802E-4</c:v>
                </c:pt>
              </c:numCache>
            </c:numRef>
          </c:xVal>
          <c:yVal>
            <c:numRef>
              <c:f>Table_S3!$E$3:$E$436</c:f>
              <c:numCache>
                <c:formatCode>General</c:formatCode>
                <c:ptCount val="434"/>
                <c:pt idx="0">
                  <c:v>0.88528334540652986</c:v>
                </c:pt>
                <c:pt idx="1">
                  <c:v>0.8240530981503803</c:v>
                </c:pt>
                <c:pt idx="2">
                  <c:v>0.60758925844045131</c:v>
                </c:pt>
                <c:pt idx="3">
                  <c:v>1.5473871122774432</c:v>
                </c:pt>
                <c:pt idx="4">
                  <c:v>0</c:v>
                </c:pt>
                <c:pt idx="5">
                  <c:v>2.9423739723437885</c:v>
                </c:pt>
                <c:pt idx="6">
                  <c:v>1.1534227251612128</c:v>
                </c:pt>
                <c:pt idx="7">
                  <c:v>1.0790799350438658</c:v>
                </c:pt>
                <c:pt idx="8">
                  <c:v>0.61944876374821423</c:v>
                </c:pt>
                <c:pt idx="9">
                  <c:v>0.80881296180989137</c:v>
                </c:pt>
                <c:pt idx="10">
                  <c:v>0</c:v>
                </c:pt>
                <c:pt idx="11">
                  <c:v>0.62579947265917268</c:v>
                </c:pt>
                <c:pt idx="12">
                  <c:v>0.80137756923102421</c:v>
                </c:pt>
                <c:pt idx="13">
                  <c:v>0.58628668236901738</c:v>
                </c:pt>
                <c:pt idx="14">
                  <c:v>0.59618965728348139</c:v>
                </c:pt>
                <c:pt idx="15">
                  <c:v>0.80541025175219572</c:v>
                </c:pt>
                <c:pt idx="16">
                  <c:v>0.79638010603853915</c:v>
                </c:pt>
                <c:pt idx="17">
                  <c:v>1.8714259627053018</c:v>
                </c:pt>
                <c:pt idx="18">
                  <c:v>0.88845099758837975</c:v>
                </c:pt>
                <c:pt idx="19">
                  <c:v>0</c:v>
                </c:pt>
                <c:pt idx="20">
                  <c:v>0.69829632565310884</c:v>
                </c:pt>
                <c:pt idx="21">
                  <c:v>0.80279034443211583</c:v>
                </c:pt>
                <c:pt idx="22">
                  <c:v>1.1611868486840846</c:v>
                </c:pt>
                <c:pt idx="23">
                  <c:v>0.8875706055431628</c:v>
                </c:pt>
                <c:pt idx="24">
                  <c:v>0.80409593253062139</c:v>
                </c:pt>
                <c:pt idx="25">
                  <c:v>0.60652012367799391</c:v>
                </c:pt>
                <c:pt idx="26">
                  <c:v>0.49223542738451437</c:v>
                </c:pt>
                <c:pt idx="27">
                  <c:v>0.56854655780110308</c:v>
                </c:pt>
                <c:pt idx="28">
                  <c:v>0.57008014641577309</c:v>
                </c:pt>
                <c:pt idx="29">
                  <c:v>0.58842914507546396</c:v>
                </c:pt>
                <c:pt idx="30">
                  <c:v>0.80279034443211583</c:v>
                </c:pt>
                <c:pt idx="31">
                  <c:v>0</c:v>
                </c:pt>
                <c:pt idx="32">
                  <c:v>0</c:v>
                </c:pt>
                <c:pt idx="33">
                  <c:v>0.48019054455716015</c:v>
                </c:pt>
                <c:pt idx="34">
                  <c:v>0.56159159715751761</c:v>
                </c:pt>
                <c:pt idx="35">
                  <c:v>0.83345617367070324</c:v>
                </c:pt>
                <c:pt idx="36">
                  <c:v>0</c:v>
                </c:pt>
                <c:pt idx="37">
                  <c:v>0.91831222199131057</c:v>
                </c:pt>
                <c:pt idx="38">
                  <c:v>0</c:v>
                </c:pt>
                <c:pt idx="39">
                  <c:v>0</c:v>
                </c:pt>
                <c:pt idx="40">
                  <c:v>0.47750905126681664</c:v>
                </c:pt>
                <c:pt idx="41">
                  <c:v>1.6889548048061742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8.2982373289456055E-2</c:v>
                </c:pt>
                <c:pt idx="46">
                  <c:v>1.6543918638876101</c:v>
                </c:pt>
                <c:pt idx="47">
                  <c:v>0.89674771731702263</c:v>
                </c:pt>
                <c:pt idx="48">
                  <c:v>0.5456490969548512</c:v>
                </c:pt>
                <c:pt idx="49">
                  <c:v>0</c:v>
                </c:pt>
                <c:pt idx="50">
                  <c:v>1.6485096947864049</c:v>
                </c:pt>
                <c:pt idx="51">
                  <c:v>1.670866413495538</c:v>
                </c:pt>
                <c:pt idx="52">
                  <c:v>0.6611997939748514</c:v>
                </c:pt>
                <c:pt idx="53">
                  <c:v>0.41868883392642486</c:v>
                </c:pt>
                <c:pt idx="54">
                  <c:v>0</c:v>
                </c:pt>
                <c:pt idx="55">
                  <c:v>0.39089096924248407</c:v>
                </c:pt>
                <c:pt idx="56">
                  <c:v>0.54691215008475835</c:v>
                </c:pt>
                <c:pt idx="57">
                  <c:v>0.47247779731975914</c:v>
                </c:pt>
                <c:pt idx="58">
                  <c:v>0.41462075820568278</c:v>
                </c:pt>
                <c:pt idx="59">
                  <c:v>0.4414357380480764</c:v>
                </c:pt>
                <c:pt idx="60">
                  <c:v>0.45532262581603966</c:v>
                </c:pt>
                <c:pt idx="61">
                  <c:v>0.41462075820568278</c:v>
                </c:pt>
                <c:pt idx="62">
                  <c:v>0.50124677666611805</c:v>
                </c:pt>
                <c:pt idx="63">
                  <c:v>1.7865649974239108</c:v>
                </c:pt>
                <c:pt idx="64">
                  <c:v>0.58456990763424588</c:v>
                </c:pt>
                <c:pt idx="65">
                  <c:v>0.46656988578778813</c:v>
                </c:pt>
                <c:pt idx="66">
                  <c:v>0</c:v>
                </c:pt>
                <c:pt idx="67">
                  <c:v>1.5560241253163427</c:v>
                </c:pt>
                <c:pt idx="68">
                  <c:v>0.66407966093839577</c:v>
                </c:pt>
                <c:pt idx="69">
                  <c:v>0</c:v>
                </c:pt>
                <c:pt idx="70">
                  <c:v>0.53132854848278344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0.91837716178811357</c:v>
                </c:pt>
                <c:pt idx="78">
                  <c:v>0</c:v>
                </c:pt>
                <c:pt idx="79">
                  <c:v>1.3029579080125202</c:v>
                </c:pt>
                <c:pt idx="80">
                  <c:v>0.59934281429194702</c:v>
                </c:pt>
                <c:pt idx="81">
                  <c:v>0.46601925102813641</c:v>
                </c:pt>
                <c:pt idx="82">
                  <c:v>0.47056586239044501</c:v>
                </c:pt>
                <c:pt idx="83">
                  <c:v>0.63854665990270865</c:v>
                </c:pt>
                <c:pt idx="84">
                  <c:v>0.52630812598391308</c:v>
                </c:pt>
                <c:pt idx="85">
                  <c:v>0.53991801432867748</c:v>
                </c:pt>
                <c:pt idx="86">
                  <c:v>0</c:v>
                </c:pt>
                <c:pt idx="87">
                  <c:v>1.7869202390510808</c:v>
                </c:pt>
                <c:pt idx="88">
                  <c:v>0.87203838514665988</c:v>
                </c:pt>
                <c:pt idx="89">
                  <c:v>0.62579947265917268</c:v>
                </c:pt>
                <c:pt idx="90">
                  <c:v>0.62900223154381851</c:v>
                </c:pt>
                <c:pt idx="91">
                  <c:v>0.58628668236901738</c:v>
                </c:pt>
                <c:pt idx="92">
                  <c:v>0</c:v>
                </c:pt>
                <c:pt idx="93">
                  <c:v>0</c:v>
                </c:pt>
                <c:pt idx="94">
                  <c:v>0.43090638824683208</c:v>
                </c:pt>
                <c:pt idx="95">
                  <c:v>0</c:v>
                </c:pt>
                <c:pt idx="96">
                  <c:v>0.53774355902961846</c:v>
                </c:pt>
                <c:pt idx="97">
                  <c:v>0.45818912326395345</c:v>
                </c:pt>
                <c:pt idx="98">
                  <c:v>0.44972039500051658</c:v>
                </c:pt>
                <c:pt idx="99">
                  <c:v>0.56662142438972607</c:v>
                </c:pt>
                <c:pt idx="100">
                  <c:v>0.36446863105285265</c:v>
                </c:pt>
                <c:pt idx="101">
                  <c:v>0</c:v>
                </c:pt>
                <c:pt idx="102">
                  <c:v>0.59205367133989628</c:v>
                </c:pt>
                <c:pt idx="103">
                  <c:v>0</c:v>
                </c:pt>
                <c:pt idx="104">
                  <c:v>0.83345617367070324</c:v>
                </c:pt>
                <c:pt idx="105">
                  <c:v>0.59698020522192008</c:v>
                </c:pt>
                <c:pt idx="106">
                  <c:v>0.57104034239944224</c:v>
                </c:pt>
                <c:pt idx="107">
                  <c:v>0.3684324932862138</c:v>
                </c:pt>
                <c:pt idx="108">
                  <c:v>0</c:v>
                </c:pt>
                <c:pt idx="109">
                  <c:v>0</c:v>
                </c:pt>
                <c:pt idx="110">
                  <c:v>0.52233375476280519</c:v>
                </c:pt>
                <c:pt idx="111">
                  <c:v>0</c:v>
                </c:pt>
                <c:pt idx="112">
                  <c:v>5.274856188820453E-2</c:v>
                </c:pt>
                <c:pt idx="113">
                  <c:v>0</c:v>
                </c:pt>
                <c:pt idx="114">
                  <c:v>0.41522282859073456</c:v>
                </c:pt>
                <c:pt idx="115">
                  <c:v>0.56738671634824023</c:v>
                </c:pt>
                <c:pt idx="116">
                  <c:v>0.824244776550627</c:v>
                </c:pt>
                <c:pt idx="117">
                  <c:v>0.57731885186176135</c:v>
                </c:pt>
                <c:pt idx="118">
                  <c:v>0.46827124835437428</c:v>
                </c:pt>
                <c:pt idx="119">
                  <c:v>0</c:v>
                </c:pt>
                <c:pt idx="120">
                  <c:v>0.4115505163310948</c:v>
                </c:pt>
                <c:pt idx="121">
                  <c:v>0.439579460901176</c:v>
                </c:pt>
                <c:pt idx="122">
                  <c:v>0</c:v>
                </c:pt>
                <c:pt idx="123">
                  <c:v>0.42374134244779915</c:v>
                </c:pt>
                <c:pt idx="124">
                  <c:v>0</c:v>
                </c:pt>
                <c:pt idx="125">
                  <c:v>0</c:v>
                </c:pt>
                <c:pt idx="126">
                  <c:v>0.41372395813666063</c:v>
                </c:pt>
                <c:pt idx="127">
                  <c:v>0</c:v>
                </c:pt>
                <c:pt idx="128">
                  <c:v>0.10775080439196849</c:v>
                </c:pt>
                <c:pt idx="129">
                  <c:v>0.43874607924167935</c:v>
                </c:pt>
                <c:pt idx="130">
                  <c:v>0.3746444327477309</c:v>
                </c:pt>
                <c:pt idx="131">
                  <c:v>0.41239418014631557</c:v>
                </c:pt>
                <c:pt idx="132">
                  <c:v>0.42444352933741214</c:v>
                </c:pt>
                <c:pt idx="133">
                  <c:v>0.4201454425537885</c:v>
                </c:pt>
                <c:pt idx="134">
                  <c:v>0.37439453595814931</c:v>
                </c:pt>
                <c:pt idx="135">
                  <c:v>0.39441980804550458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1.6507302734983282</c:v>
                </c:pt>
                <c:pt idx="141">
                  <c:v>0</c:v>
                </c:pt>
                <c:pt idx="142">
                  <c:v>0.40092910995771402</c:v>
                </c:pt>
                <c:pt idx="143">
                  <c:v>0.47251700956424203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0.36484486543254752</c:v>
                </c:pt>
                <c:pt idx="148">
                  <c:v>0</c:v>
                </c:pt>
                <c:pt idx="149">
                  <c:v>0.38562736228335009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0.58895583996593137</c:v>
                </c:pt>
                <c:pt idx="156">
                  <c:v>0</c:v>
                </c:pt>
                <c:pt idx="157">
                  <c:v>1.6517348976144259</c:v>
                </c:pt>
                <c:pt idx="158">
                  <c:v>0</c:v>
                </c:pt>
                <c:pt idx="159">
                  <c:v>0</c:v>
                </c:pt>
                <c:pt idx="160">
                  <c:v>0.42193067632084186</c:v>
                </c:pt>
                <c:pt idx="161">
                  <c:v>0.3934232174776624</c:v>
                </c:pt>
                <c:pt idx="162">
                  <c:v>0.59934292354697749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0.38079605959335378</c:v>
                </c:pt>
                <c:pt idx="167">
                  <c:v>0</c:v>
                </c:pt>
                <c:pt idx="168">
                  <c:v>0.53991801432867748</c:v>
                </c:pt>
                <c:pt idx="169">
                  <c:v>0</c:v>
                </c:pt>
                <c:pt idx="170">
                  <c:v>0.41239418014631557</c:v>
                </c:pt>
                <c:pt idx="171">
                  <c:v>0.63017617574391993</c:v>
                </c:pt>
                <c:pt idx="172">
                  <c:v>0.88560380300137365</c:v>
                </c:pt>
                <c:pt idx="173">
                  <c:v>0</c:v>
                </c:pt>
                <c:pt idx="174">
                  <c:v>0</c:v>
                </c:pt>
                <c:pt idx="175">
                  <c:v>1.6376204584915655</c:v>
                </c:pt>
                <c:pt idx="176">
                  <c:v>0.4828750122066735</c:v>
                </c:pt>
                <c:pt idx="177">
                  <c:v>0.67755038126748657</c:v>
                </c:pt>
                <c:pt idx="178">
                  <c:v>0</c:v>
                </c:pt>
                <c:pt idx="179">
                  <c:v>0.45925674952343198</c:v>
                </c:pt>
                <c:pt idx="180">
                  <c:v>1.7873923848422237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0.47110885806912167</c:v>
                </c:pt>
                <c:pt idx="186">
                  <c:v>0.59479074731358506</c:v>
                </c:pt>
                <c:pt idx="187">
                  <c:v>0.7201077640693766</c:v>
                </c:pt>
                <c:pt idx="188">
                  <c:v>1.6552200783426811</c:v>
                </c:pt>
                <c:pt idx="189">
                  <c:v>0.49864490074270562</c:v>
                </c:pt>
                <c:pt idx="190">
                  <c:v>0.40009967480102293</c:v>
                </c:pt>
                <c:pt idx="191">
                  <c:v>0</c:v>
                </c:pt>
                <c:pt idx="192">
                  <c:v>0.35665904442695462</c:v>
                </c:pt>
                <c:pt idx="193">
                  <c:v>0.4561023393773217</c:v>
                </c:pt>
                <c:pt idx="194">
                  <c:v>0.57730965668580891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1.6507302734983282</c:v>
                </c:pt>
                <c:pt idx="201">
                  <c:v>0.44696053756015408</c:v>
                </c:pt>
                <c:pt idx="202">
                  <c:v>0</c:v>
                </c:pt>
                <c:pt idx="203">
                  <c:v>0.45762093901452094</c:v>
                </c:pt>
                <c:pt idx="204">
                  <c:v>0</c:v>
                </c:pt>
                <c:pt idx="205">
                  <c:v>0</c:v>
                </c:pt>
                <c:pt idx="206">
                  <c:v>0.39867681533033661</c:v>
                </c:pt>
                <c:pt idx="207">
                  <c:v>0.46351778158074863</c:v>
                </c:pt>
                <c:pt idx="208">
                  <c:v>0</c:v>
                </c:pt>
                <c:pt idx="209">
                  <c:v>1.8685634369774007</c:v>
                </c:pt>
                <c:pt idx="210">
                  <c:v>0</c:v>
                </c:pt>
                <c:pt idx="211">
                  <c:v>0</c:v>
                </c:pt>
                <c:pt idx="212">
                  <c:v>0.60987730207308621</c:v>
                </c:pt>
                <c:pt idx="213">
                  <c:v>0</c:v>
                </c:pt>
                <c:pt idx="214">
                  <c:v>0.51996141058814171</c:v>
                </c:pt>
                <c:pt idx="215">
                  <c:v>0</c:v>
                </c:pt>
                <c:pt idx="216">
                  <c:v>0.57727597769151262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0.82767000831167203</c:v>
                </c:pt>
                <c:pt idx="221">
                  <c:v>0</c:v>
                </c:pt>
                <c:pt idx="222">
                  <c:v>0</c:v>
                </c:pt>
                <c:pt idx="223">
                  <c:v>0.40281005274886966</c:v>
                </c:pt>
                <c:pt idx="224">
                  <c:v>0</c:v>
                </c:pt>
                <c:pt idx="225">
                  <c:v>0.36143487168680433</c:v>
                </c:pt>
                <c:pt idx="226">
                  <c:v>0.59282571470571099</c:v>
                </c:pt>
                <c:pt idx="227">
                  <c:v>0</c:v>
                </c:pt>
                <c:pt idx="228">
                  <c:v>0.57950876126906636</c:v>
                </c:pt>
                <c:pt idx="229">
                  <c:v>0</c:v>
                </c:pt>
                <c:pt idx="230">
                  <c:v>0</c:v>
                </c:pt>
                <c:pt idx="231">
                  <c:v>0.40143879837219976</c:v>
                </c:pt>
                <c:pt idx="232">
                  <c:v>0</c:v>
                </c:pt>
                <c:pt idx="233">
                  <c:v>0.36490728955803398</c:v>
                </c:pt>
                <c:pt idx="234">
                  <c:v>0</c:v>
                </c:pt>
                <c:pt idx="235">
                  <c:v>0.57502876699323957</c:v>
                </c:pt>
                <c:pt idx="236">
                  <c:v>0</c:v>
                </c:pt>
                <c:pt idx="237">
                  <c:v>0.44526862397547512</c:v>
                </c:pt>
                <c:pt idx="238">
                  <c:v>0</c:v>
                </c:pt>
                <c:pt idx="239">
                  <c:v>0</c:v>
                </c:pt>
                <c:pt idx="240">
                  <c:v>0.37802413787770173</c:v>
                </c:pt>
                <c:pt idx="241">
                  <c:v>0</c:v>
                </c:pt>
                <c:pt idx="242">
                  <c:v>0.58295820118870001</c:v>
                </c:pt>
                <c:pt idx="243">
                  <c:v>0</c:v>
                </c:pt>
                <c:pt idx="244">
                  <c:v>0</c:v>
                </c:pt>
                <c:pt idx="245">
                  <c:v>0.59354667629080837</c:v>
                </c:pt>
                <c:pt idx="246">
                  <c:v>0</c:v>
                </c:pt>
                <c:pt idx="247">
                  <c:v>0</c:v>
                </c:pt>
                <c:pt idx="248">
                  <c:v>0.59666141042653587</c:v>
                </c:pt>
                <c:pt idx="249">
                  <c:v>0.54333533019090641</c:v>
                </c:pt>
                <c:pt idx="250">
                  <c:v>0</c:v>
                </c:pt>
                <c:pt idx="251">
                  <c:v>0.51574658208079216</c:v>
                </c:pt>
                <c:pt idx="252">
                  <c:v>0</c:v>
                </c:pt>
                <c:pt idx="253">
                  <c:v>0</c:v>
                </c:pt>
                <c:pt idx="254">
                  <c:v>0.42262102389876582</c:v>
                </c:pt>
                <c:pt idx="255">
                  <c:v>0</c:v>
                </c:pt>
                <c:pt idx="256">
                  <c:v>0.583261475668855</c:v>
                </c:pt>
                <c:pt idx="257">
                  <c:v>0.83759860111247031</c:v>
                </c:pt>
                <c:pt idx="258">
                  <c:v>0</c:v>
                </c:pt>
                <c:pt idx="259">
                  <c:v>0</c:v>
                </c:pt>
                <c:pt idx="260">
                  <c:v>0.40900185665795236</c:v>
                </c:pt>
                <c:pt idx="261">
                  <c:v>0</c:v>
                </c:pt>
                <c:pt idx="262">
                  <c:v>0.3934232174776624</c:v>
                </c:pt>
                <c:pt idx="263">
                  <c:v>0</c:v>
                </c:pt>
                <c:pt idx="264">
                  <c:v>0.42565565599240923</c:v>
                </c:pt>
                <c:pt idx="265">
                  <c:v>0</c:v>
                </c:pt>
                <c:pt idx="266">
                  <c:v>0</c:v>
                </c:pt>
                <c:pt idx="267">
                  <c:v>0.439579460901176</c:v>
                </c:pt>
                <c:pt idx="268">
                  <c:v>0.41436758600994922</c:v>
                </c:pt>
                <c:pt idx="269">
                  <c:v>0</c:v>
                </c:pt>
                <c:pt idx="270">
                  <c:v>0</c:v>
                </c:pt>
                <c:pt idx="271">
                  <c:v>0.39441980804550458</c:v>
                </c:pt>
                <c:pt idx="272">
                  <c:v>0</c:v>
                </c:pt>
                <c:pt idx="273">
                  <c:v>0</c:v>
                </c:pt>
                <c:pt idx="274">
                  <c:v>0.4217637967730144</c:v>
                </c:pt>
                <c:pt idx="275">
                  <c:v>0.40208384442648681</c:v>
                </c:pt>
                <c:pt idx="276">
                  <c:v>0</c:v>
                </c:pt>
                <c:pt idx="277">
                  <c:v>0.73601359657393606</c:v>
                </c:pt>
                <c:pt idx="278">
                  <c:v>0</c:v>
                </c:pt>
                <c:pt idx="279">
                  <c:v>0.58295820118870001</c:v>
                </c:pt>
                <c:pt idx="280">
                  <c:v>0</c:v>
                </c:pt>
                <c:pt idx="281">
                  <c:v>0</c:v>
                </c:pt>
                <c:pt idx="282">
                  <c:v>0.58614851315902772</c:v>
                </c:pt>
                <c:pt idx="283">
                  <c:v>0.45418468803783907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0.58295820118870001</c:v>
                </c:pt>
                <c:pt idx="288">
                  <c:v>0</c:v>
                </c:pt>
                <c:pt idx="289">
                  <c:v>0.58295820118870001</c:v>
                </c:pt>
                <c:pt idx="290">
                  <c:v>0</c:v>
                </c:pt>
                <c:pt idx="291">
                  <c:v>0.57502876699323957</c:v>
                </c:pt>
                <c:pt idx="292">
                  <c:v>0</c:v>
                </c:pt>
                <c:pt idx="293">
                  <c:v>0.51768179824125549</c:v>
                </c:pt>
                <c:pt idx="294">
                  <c:v>0</c:v>
                </c:pt>
                <c:pt idx="295">
                  <c:v>0</c:v>
                </c:pt>
                <c:pt idx="296">
                  <c:v>0.44425049030426528</c:v>
                </c:pt>
                <c:pt idx="297">
                  <c:v>1.7798815963880426</c:v>
                </c:pt>
                <c:pt idx="298">
                  <c:v>0.34601303535573524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0.57730965668580891</c:v>
                </c:pt>
                <c:pt idx="303">
                  <c:v>0</c:v>
                </c:pt>
                <c:pt idx="304">
                  <c:v>0.40924717395770399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0.40456091454077647</c:v>
                </c:pt>
                <c:pt idx="312">
                  <c:v>0</c:v>
                </c:pt>
                <c:pt idx="313">
                  <c:v>0.42646799241811389</c:v>
                </c:pt>
                <c:pt idx="314">
                  <c:v>0</c:v>
                </c:pt>
                <c:pt idx="315">
                  <c:v>0</c:v>
                </c:pt>
                <c:pt idx="316">
                  <c:v>0.62883372630682155</c:v>
                </c:pt>
                <c:pt idx="317">
                  <c:v>0</c:v>
                </c:pt>
                <c:pt idx="318">
                  <c:v>0</c:v>
                </c:pt>
                <c:pt idx="319">
                  <c:v>0.83759860111247031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0.58836718509428698</c:v>
                </c:pt>
                <c:pt idx="328">
                  <c:v>0.48227802056501501</c:v>
                </c:pt>
                <c:pt idx="329">
                  <c:v>0</c:v>
                </c:pt>
                <c:pt idx="330">
                  <c:v>0</c:v>
                </c:pt>
                <c:pt idx="331">
                  <c:v>1.8390570994430575</c:v>
                </c:pt>
                <c:pt idx="332">
                  <c:v>0.59008366486600383</c:v>
                </c:pt>
                <c:pt idx="333">
                  <c:v>0.58672151018145624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0.5378837938374853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0.5456490969548512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0.15227182864506314</c:v>
                </c:pt>
                <c:pt idx="350">
                  <c:v>0</c:v>
                </c:pt>
                <c:pt idx="351">
                  <c:v>0.83989178127411201</c:v>
                </c:pt>
                <c:pt idx="352">
                  <c:v>0</c:v>
                </c:pt>
                <c:pt idx="353">
                  <c:v>0</c:v>
                </c:pt>
                <c:pt idx="354">
                  <c:v>0.48227802056501501</c:v>
                </c:pt>
                <c:pt idx="355">
                  <c:v>0</c:v>
                </c:pt>
                <c:pt idx="356">
                  <c:v>0</c:v>
                </c:pt>
                <c:pt idx="357">
                  <c:v>0.59646359827504902</c:v>
                </c:pt>
                <c:pt idx="358">
                  <c:v>0.94034452605961638</c:v>
                </c:pt>
                <c:pt idx="359">
                  <c:v>0.40439150288215336</c:v>
                </c:pt>
                <c:pt idx="360">
                  <c:v>0</c:v>
                </c:pt>
                <c:pt idx="361">
                  <c:v>0.40398755744543441</c:v>
                </c:pt>
                <c:pt idx="362">
                  <c:v>0</c:v>
                </c:pt>
                <c:pt idx="363">
                  <c:v>0</c:v>
                </c:pt>
                <c:pt idx="364">
                  <c:v>0.43946375202428617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0.4674593694001542</c:v>
                </c:pt>
                <c:pt idx="370">
                  <c:v>0</c:v>
                </c:pt>
                <c:pt idx="371">
                  <c:v>0.40193652911542621</c:v>
                </c:pt>
                <c:pt idx="372">
                  <c:v>0</c:v>
                </c:pt>
                <c:pt idx="373">
                  <c:v>0.42233421039744728</c:v>
                </c:pt>
                <c:pt idx="374">
                  <c:v>0.3831666703173513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0.40364564839473666</c:v>
                </c:pt>
                <c:pt idx="379">
                  <c:v>0.40424428354186814</c:v>
                </c:pt>
                <c:pt idx="380">
                  <c:v>0</c:v>
                </c:pt>
                <c:pt idx="381">
                  <c:v>0.58009720397957887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0.61960436982933986</c:v>
                </c:pt>
                <c:pt idx="386">
                  <c:v>0.58842914507546396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2.3229811809834255</c:v>
                </c:pt>
                <c:pt idx="392">
                  <c:v>0.58895583996593137</c:v>
                </c:pt>
                <c:pt idx="393">
                  <c:v>0.58614851315902772</c:v>
                </c:pt>
                <c:pt idx="394">
                  <c:v>0.59794549112910866</c:v>
                </c:pt>
                <c:pt idx="395">
                  <c:v>0</c:v>
                </c:pt>
                <c:pt idx="396">
                  <c:v>0.52694286315248351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0.39089096924248407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0.60540471767943138</c:v>
                </c:pt>
                <c:pt idx="406">
                  <c:v>0.62640083584839668</c:v>
                </c:pt>
                <c:pt idx="407">
                  <c:v>0</c:v>
                </c:pt>
                <c:pt idx="408">
                  <c:v>0.40509438604684656</c:v>
                </c:pt>
                <c:pt idx="409">
                  <c:v>0</c:v>
                </c:pt>
                <c:pt idx="410">
                  <c:v>0</c:v>
                </c:pt>
                <c:pt idx="411">
                  <c:v>0.52029025161976405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0.35754266206063001</c:v>
                </c:pt>
                <c:pt idx="418">
                  <c:v>0</c:v>
                </c:pt>
                <c:pt idx="419">
                  <c:v>0.58009720397957887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0.64334241091295685</c:v>
                </c:pt>
                <c:pt idx="427">
                  <c:v>0.58638777591211655</c:v>
                </c:pt>
                <c:pt idx="428">
                  <c:v>0.35526565519560982</c:v>
                </c:pt>
                <c:pt idx="429">
                  <c:v>0.4217637967730144</c:v>
                </c:pt>
                <c:pt idx="430">
                  <c:v>0</c:v>
                </c:pt>
                <c:pt idx="431">
                  <c:v>0</c:v>
                </c:pt>
                <c:pt idx="432">
                  <c:v>0.37418027662772391</c:v>
                </c:pt>
                <c:pt idx="433">
                  <c:v>0.41170807085005307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8E-C243-AF87-8A15E676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61200"/>
        <c:axId val="1492700784"/>
      </c:scatterChart>
      <c:valAx>
        <c:axId val="15124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Absolute residual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2700784"/>
        <c:crosses val="autoZero"/>
        <c:crossBetween val="midCat"/>
      </c:valAx>
      <c:valAx>
        <c:axId val="1492700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log rate scalar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24612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812800</xdr:colOff>
      <xdr:row>3</xdr:row>
      <xdr:rowOff>31750</xdr:rowOff>
    </xdr:from>
    <xdr:to>
      <xdr:col>23</xdr:col>
      <xdr:colOff>533400</xdr:colOff>
      <xdr:row>40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5"/>
  <sheetViews>
    <sheetView workbookViewId="0">
      <pane xSplit="1" ySplit="1" topLeftCell="B389" activePane="bottomRight" state="frozen"/>
      <selection pane="topRight" activeCell="B1" sqref="B1"/>
      <selection pane="bottomLeft" activeCell="A2" sqref="A2"/>
      <selection pane="bottomRight" activeCell="I1" sqref="I1:I435"/>
    </sheetView>
  </sheetViews>
  <sheetFormatPr baseColWidth="10" defaultRowHeight="16" x14ac:dyDescent="0.2"/>
  <cols>
    <col min="1" max="1" width="27.33203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464</v>
      </c>
    </row>
    <row r="2" spans="1:9" x14ac:dyDescent="0.2">
      <c r="A2" t="s">
        <v>19</v>
      </c>
      <c r="B2">
        <v>0.96378782734555501</v>
      </c>
      <c r="C2">
        <v>2.9805709980007702</v>
      </c>
      <c r="D2">
        <v>2.2524100227367398</v>
      </c>
      <c r="E2">
        <v>3.7087319732648001</v>
      </c>
      <c r="F2">
        <v>-2.0167831706552199</v>
      </c>
      <c r="G2">
        <v>2.0167831706552199</v>
      </c>
      <c r="H2">
        <v>1</v>
      </c>
      <c r="I2">
        <v>1</v>
      </c>
    </row>
    <row r="3" spans="1:9" x14ac:dyDescent="0.2">
      <c r="A3" t="s">
        <v>14</v>
      </c>
      <c r="B3">
        <v>1.7218106152125501</v>
      </c>
      <c r="C3">
        <v>3.3206885616742601</v>
      </c>
      <c r="D3">
        <v>2.5918457194897799</v>
      </c>
      <c r="E3">
        <v>4.0495314038587402</v>
      </c>
      <c r="F3">
        <v>-1.59887794646171</v>
      </c>
      <c r="G3">
        <v>1.59887794646171</v>
      </c>
      <c r="H3">
        <v>1</v>
      </c>
      <c r="I3">
        <v>2</v>
      </c>
    </row>
    <row r="4" spans="1:9" x14ac:dyDescent="0.2">
      <c r="A4" t="s">
        <v>10</v>
      </c>
      <c r="B4">
        <v>2.45024910831936</v>
      </c>
      <c r="C4">
        <v>3.93086099084841</v>
      </c>
      <c r="D4">
        <v>3.20028820505458</v>
      </c>
      <c r="E4">
        <v>4.66143377664224</v>
      </c>
      <c r="F4">
        <v>-1.48061188252905</v>
      </c>
      <c r="G4">
        <v>1.48061188252905</v>
      </c>
      <c r="H4">
        <v>1</v>
      </c>
      <c r="I4">
        <v>3</v>
      </c>
    </row>
    <row r="5" spans="1:9" x14ac:dyDescent="0.2">
      <c r="A5" t="s">
        <v>16</v>
      </c>
      <c r="B5">
        <v>1.4116197059632301</v>
      </c>
      <c r="C5">
        <v>2.86595721702286</v>
      </c>
      <c r="D5">
        <v>2.1379803295171702</v>
      </c>
      <c r="E5">
        <v>3.5939341045285502</v>
      </c>
      <c r="F5">
        <v>-1.4543375110596299</v>
      </c>
      <c r="G5">
        <v>1.4543375110596299</v>
      </c>
      <c r="H5">
        <v>1</v>
      </c>
      <c r="I5">
        <v>4</v>
      </c>
    </row>
    <row r="6" spans="1:9" x14ac:dyDescent="0.2">
      <c r="A6" t="s">
        <v>8</v>
      </c>
      <c r="B6">
        <v>2.9493900066449101</v>
      </c>
      <c r="C6">
        <v>4.2239031444792703</v>
      </c>
      <c r="D6">
        <v>3.4922693598162899</v>
      </c>
      <c r="E6">
        <v>4.9555369291422497</v>
      </c>
      <c r="F6">
        <v>-1.2745131378343599</v>
      </c>
      <c r="G6">
        <v>1.2745131378343599</v>
      </c>
      <c r="H6">
        <v>1</v>
      </c>
      <c r="I6">
        <v>5</v>
      </c>
    </row>
    <row r="7" spans="1:9" x14ac:dyDescent="0.2">
      <c r="A7" t="s">
        <v>28</v>
      </c>
      <c r="B7">
        <v>0.59328606702045705</v>
      </c>
      <c r="C7">
        <v>1.8652249524623601</v>
      </c>
      <c r="D7">
        <v>1.13787433583622</v>
      </c>
      <c r="E7">
        <v>2.5925755690884902</v>
      </c>
      <c r="F7">
        <v>-1.2719388854419</v>
      </c>
      <c r="G7">
        <v>1.2719388854419</v>
      </c>
      <c r="H7">
        <v>1</v>
      </c>
      <c r="I7">
        <v>6</v>
      </c>
    </row>
    <row r="8" spans="1:9" x14ac:dyDescent="0.2">
      <c r="A8" t="s">
        <v>11</v>
      </c>
      <c r="B8">
        <v>2.4281347940287898</v>
      </c>
      <c r="C8">
        <v>3.6910331621080599</v>
      </c>
      <c r="D8">
        <v>2.9612177453077799</v>
      </c>
      <c r="E8">
        <v>4.4208485789083403</v>
      </c>
      <c r="F8">
        <v>-1.26289836807928</v>
      </c>
      <c r="G8">
        <v>1.26289836807928</v>
      </c>
      <c r="H8">
        <v>1</v>
      </c>
      <c r="I8">
        <v>7</v>
      </c>
    </row>
    <row r="9" spans="1:9" x14ac:dyDescent="0.2">
      <c r="A9" t="s">
        <v>30</v>
      </c>
      <c r="B9">
        <v>0.152288344383056</v>
      </c>
      <c r="C9">
        <v>1.3946957077313999</v>
      </c>
      <c r="D9">
        <v>0.66703045269301198</v>
      </c>
      <c r="E9">
        <v>2.1223609627697799</v>
      </c>
      <c r="F9">
        <v>-1.2424073633483399</v>
      </c>
      <c r="G9">
        <v>1.2424073633483399</v>
      </c>
      <c r="H9">
        <v>1</v>
      </c>
      <c r="I9">
        <v>8</v>
      </c>
    </row>
    <row r="10" spans="1:9" x14ac:dyDescent="0.2">
      <c r="A10" t="s">
        <v>23</v>
      </c>
      <c r="B10">
        <v>0.83058866868514403</v>
      </c>
      <c r="C10">
        <v>2.024593267687</v>
      </c>
      <c r="D10">
        <v>1.29726088885881</v>
      </c>
      <c r="E10">
        <v>2.75192564651518</v>
      </c>
      <c r="F10">
        <v>-1.19400459900185</v>
      </c>
      <c r="G10">
        <v>1.19400459900185</v>
      </c>
      <c r="H10">
        <v>1</v>
      </c>
      <c r="I10">
        <v>9</v>
      </c>
    </row>
    <row r="11" spans="1:9" x14ac:dyDescent="0.2">
      <c r="A11" t="s">
        <v>29</v>
      </c>
      <c r="B11">
        <v>0.49136169383427297</v>
      </c>
      <c r="C11">
        <v>1.67034472904944</v>
      </c>
      <c r="D11">
        <v>0.94291105431102196</v>
      </c>
      <c r="E11">
        <v>2.3977784037878598</v>
      </c>
      <c r="F11">
        <v>-1.17898303521517</v>
      </c>
      <c r="G11">
        <v>1.17898303521517</v>
      </c>
      <c r="H11">
        <v>1</v>
      </c>
      <c r="I11">
        <v>10</v>
      </c>
    </row>
    <row r="12" spans="1:9" x14ac:dyDescent="0.2">
      <c r="A12" t="s">
        <v>26</v>
      </c>
      <c r="B12">
        <v>0.69897000433601897</v>
      </c>
      <c r="C12">
        <v>1.6990050479900001</v>
      </c>
      <c r="D12">
        <v>0.97158778022798198</v>
      </c>
      <c r="E12">
        <v>2.42642231575201</v>
      </c>
      <c r="F12">
        <v>-1.00003504365398</v>
      </c>
      <c r="G12">
        <v>1.00003504365398</v>
      </c>
      <c r="H12">
        <v>1</v>
      </c>
      <c r="I12">
        <v>11</v>
      </c>
    </row>
    <row r="13" spans="1:9" x14ac:dyDescent="0.2">
      <c r="A13" t="s">
        <v>13</v>
      </c>
      <c r="B13">
        <v>1.8498491956052601</v>
      </c>
      <c r="C13">
        <v>0.87985363309132503</v>
      </c>
      <c r="D13">
        <v>0.15139829977823899</v>
      </c>
      <c r="E13">
        <v>1.6083089664044099</v>
      </c>
      <c r="F13">
        <v>0.96999556251393504</v>
      </c>
      <c r="G13">
        <v>0.96999556251393504</v>
      </c>
      <c r="H13">
        <v>1</v>
      </c>
      <c r="I13">
        <v>12</v>
      </c>
    </row>
    <row r="14" spans="1:9" x14ac:dyDescent="0.2">
      <c r="A14" t="s">
        <v>21</v>
      </c>
      <c r="B14">
        <v>0.94441263651818697</v>
      </c>
      <c r="C14">
        <v>1.9096497070470499</v>
      </c>
      <c r="D14">
        <v>1.18230866859933</v>
      </c>
      <c r="E14">
        <v>2.6369907454947699</v>
      </c>
      <c r="F14">
        <v>-0.96523707052886698</v>
      </c>
      <c r="G14">
        <v>0.96523707052886698</v>
      </c>
      <c r="H14">
        <v>1</v>
      </c>
      <c r="I14">
        <v>13</v>
      </c>
    </row>
    <row r="15" spans="1:9" x14ac:dyDescent="0.2">
      <c r="A15" t="s">
        <v>25</v>
      </c>
      <c r="B15">
        <v>0.73944756447996496</v>
      </c>
      <c r="C15">
        <v>1.6775407390092101</v>
      </c>
      <c r="D15">
        <v>0.95011131961599804</v>
      </c>
      <c r="E15">
        <v>2.4049701584024201</v>
      </c>
      <c r="F15">
        <v>-0.93809317452924401</v>
      </c>
      <c r="G15">
        <v>0.93809317452924401</v>
      </c>
      <c r="H15">
        <v>1</v>
      </c>
      <c r="I15">
        <v>14</v>
      </c>
    </row>
    <row r="16" spans="1:9" x14ac:dyDescent="0.2">
      <c r="A16" t="s">
        <v>20</v>
      </c>
      <c r="B16">
        <v>0.94701245786661903</v>
      </c>
      <c r="C16">
        <v>1.8509199801698799</v>
      </c>
      <c r="D16">
        <v>1.12356553992719</v>
      </c>
      <c r="E16">
        <v>2.57827442041257</v>
      </c>
      <c r="F16">
        <v>-0.90390752230326299</v>
      </c>
      <c r="G16">
        <v>0.90390752230326299</v>
      </c>
      <c r="H16">
        <v>1</v>
      </c>
      <c r="I16">
        <v>15</v>
      </c>
    </row>
    <row r="17" spans="1:9" x14ac:dyDescent="0.2">
      <c r="A17" t="s">
        <v>12</v>
      </c>
      <c r="B17">
        <v>2.0357098378278602</v>
      </c>
      <c r="C17">
        <v>1.1375535076216801</v>
      </c>
      <c r="D17">
        <v>0.40955180265924201</v>
      </c>
      <c r="E17">
        <v>1.8655552125841199</v>
      </c>
      <c r="F17">
        <v>0.89815633020617802</v>
      </c>
      <c r="G17">
        <v>0.89815633020617802</v>
      </c>
      <c r="H17">
        <v>1</v>
      </c>
      <c r="I17">
        <v>16</v>
      </c>
    </row>
    <row r="18" spans="1:9" x14ac:dyDescent="0.2">
      <c r="A18" t="s">
        <v>15</v>
      </c>
      <c r="B18">
        <v>1.44007519188931</v>
      </c>
      <c r="C18">
        <v>2.3209108548333499</v>
      </c>
      <c r="D18">
        <v>1.5934935449988099</v>
      </c>
      <c r="E18">
        <v>3.0483281646678799</v>
      </c>
      <c r="F18">
        <v>-0.88083566294403504</v>
      </c>
      <c r="G18">
        <v>0.88083566294403504</v>
      </c>
      <c r="H18">
        <v>1</v>
      </c>
      <c r="I18">
        <v>17</v>
      </c>
    </row>
    <row r="19" spans="1:9" x14ac:dyDescent="0.2">
      <c r="A19" t="s">
        <v>24</v>
      </c>
      <c r="B19">
        <v>0.78390357927273502</v>
      </c>
      <c r="C19">
        <v>1.65683967215198</v>
      </c>
      <c r="D19">
        <v>0.92939776526474605</v>
      </c>
      <c r="E19">
        <v>2.3842815790392198</v>
      </c>
      <c r="F19">
        <v>-0.87293609287924701</v>
      </c>
      <c r="G19">
        <v>0.87293609287924701</v>
      </c>
      <c r="H19">
        <v>1</v>
      </c>
      <c r="I19">
        <v>18</v>
      </c>
    </row>
    <row r="20" spans="1:9" x14ac:dyDescent="0.2">
      <c r="A20" t="s">
        <v>17</v>
      </c>
      <c r="B20">
        <v>1.28824922557199</v>
      </c>
      <c r="C20">
        <v>2.0772650791336802</v>
      </c>
      <c r="D20">
        <v>1.34992889791911</v>
      </c>
      <c r="E20">
        <v>2.80460126034825</v>
      </c>
      <c r="F20">
        <v>-0.78901585356169102</v>
      </c>
      <c r="G20">
        <v>0.78901585356169102</v>
      </c>
      <c r="H20">
        <v>1</v>
      </c>
      <c r="I20">
        <v>19</v>
      </c>
    </row>
    <row r="21" spans="1:9" x14ac:dyDescent="0.2">
      <c r="A21" t="s">
        <v>22</v>
      </c>
      <c r="B21">
        <v>0.84323277809800901</v>
      </c>
      <c r="C21">
        <v>1.63095115513384</v>
      </c>
      <c r="D21">
        <v>0.903492570419409</v>
      </c>
      <c r="E21">
        <v>2.35840973984828</v>
      </c>
      <c r="F21">
        <v>-0.78771837703583503</v>
      </c>
      <c r="G21">
        <v>0.78771837703583503</v>
      </c>
      <c r="H21">
        <v>1</v>
      </c>
      <c r="I21">
        <v>20</v>
      </c>
    </row>
    <row r="22" spans="1:9" x14ac:dyDescent="0.2">
      <c r="A22" t="s">
        <v>27</v>
      </c>
      <c r="B22">
        <v>0.67577834167408501</v>
      </c>
      <c r="C22">
        <v>1.4588128887433101</v>
      </c>
      <c r="D22">
        <v>0.73121342674221101</v>
      </c>
      <c r="E22">
        <v>2.1864123507444</v>
      </c>
      <c r="F22">
        <v>-0.78303454706922104</v>
      </c>
      <c r="G22">
        <v>0.78303454706922104</v>
      </c>
      <c r="H22">
        <v>1</v>
      </c>
      <c r="I22">
        <v>21</v>
      </c>
    </row>
    <row r="23" spans="1:9" x14ac:dyDescent="0.2">
      <c r="A23" t="s">
        <v>9</v>
      </c>
      <c r="B23">
        <v>2.5740312677277202</v>
      </c>
      <c r="C23">
        <v>3.3432112717538698</v>
      </c>
      <c r="D23">
        <v>2.6143161251338398</v>
      </c>
      <c r="E23">
        <v>4.0721064183738997</v>
      </c>
      <c r="F23">
        <v>-0.76918000402615305</v>
      </c>
      <c r="G23">
        <v>0.76918000402615305</v>
      </c>
      <c r="H23">
        <v>1</v>
      </c>
      <c r="I23">
        <v>22</v>
      </c>
    </row>
    <row r="24" spans="1:9" x14ac:dyDescent="0.2">
      <c r="A24" t="s">
        <v>18</v>
      </c>
      <c r="B24">
        <v>1.1126050015345701</v>
      </c>
      <c r="C24">
        <v>1.84852092067273</v>
      </c>
      <c r="D24">
        <v>1.12116580391009</v>
      </c>
      <c r="E24">
        <v>2.57587603743537</v>
      </c>
      <c r="F24">
        <v>-0.73591591913816201</v>
      </c>
      <c r="G24">
        <v>0.73591591913816201</v>
      </c>
      <c r="H24">
        <v>1</v>
      </c>
      <c r="I24">
        <v>23</v>
      </c>
    </row>
    <row r="25" spans="1:9" x14ac:dyDescent="0.2">
      <c r="A25" t="s">
        <v>362</v>
      </c>
      <c r="B25">
        <v>0.60097289568674805</v>
      </c>
      <c r="C25">
        <v>1.3221944367743099</v>
      </c>
      <c r="D25">
        <v>0.59444607954495599</v>
      </c>
      <c r="E25">
        <v>2.0499427940036599</v>
      </c>
      <c r="F25">
        <v>-0.72122154108755898</v>
      </c>
      <c r="G25">
        <v>0.72122154108755898</v>
      </c>
      <c r="H25">
        <v>0</v>
      </c>
      <c r="I25">
        <v>24</v>
      </c>
    </row>
    <row r="26" spans="1:9" x14ac:dyDescent="0.2">
      <c r="A26" t="s">
        <v>289</v>
      </c>
      <c r="B26">
        <v>1.1679078100014799</v>
      </c>
      <c r="C26">
        <v>1.8846211706710601</v>
      </c>
      <c r="D26">
        <v>1.15727516321672</v>
      </c>
      <c r="E26">
        <v>2.6119671781254001</v>
      </c>
      <c r="F26">
        <v>-0.71671336066957703</v>
      </c>
      <c r="G26">
        <v>0.71671336066957703</v>
      </c>
      <c r="H26">
        <v>0</v>
      </c>
      <c r="I26">
        <v>25</v>
      </c>
    </row>
    <row r="27" spans="1:9" x14ac:dyDescent="0.2">
      <c r="A27" t="s">
        <v>360</v>
      </c>
      <c r="B27">
        <v>1.1709412065512199</v>
      </c>
      <c r="C27">
        <v>1.8731611728539199</v>
      </c>
      <c r="D27">
        <v>1.14581252217632</v>
      </c>
      <c r="E27">
        <v>2.6005098235315098</v>
      </c>
      <c r="F27">
        <v>-0.70221996630269801</v>
      </c>
      <c r="G27">
        <v>0.70221996630269801</v>
      </c>
      <c r="H27">
        <v>0</v>
      </c>
      <c r="I27">
        <v>26</v>
      </c>
    </row>
    <row r="28" spans="1:9" x14ac:dyDescent="0.2">
      <c r="A28" t="s">
        <v>130</v>
      </c>
      <c r="B28">
        <v>3.3521053033397301</v>
      </c>
      <c r="C28">
        <v>2.6593607668163801</v>
      </c>
      <c r="D28">
        <v>1.9316574423826101</v>
      </c>
      <c r="E28">
        <v>3.3870640912501502</v>
      </c>
      <c r="F28">
        <v>0.692744536523347</v>
      </c>
      <c r="G28">
        <v>0.692744536523347</v>
      </c>
      <c r="H28">
        <v>0</v>
      </c>
      <c r="I28">
        <v>27</v>
      </c>
    </row>
    <row r="29" spans="1:9" x14ac:dyDescent="0.2">
      <c r="A29" t="s">
        <v>288</v>
      </c>
      <c r="B29">
        <v>1.0849335749367199</v>
      </c>
      <c r="C29">
        <v>1.7480880537981001</v>
      </c>
      <c r="D29">
        <v>1.0206955267856701</v>
      </c>
      <c r="E29">
        <v>2.47548058081053</v>
      </c>
      <c r="F29">
        <v>-0.66315447886138101</v>
      </c>
      <c r="G29">
        <v>0.66315447886138101</v>
      </c>
      <c r="H29">
        <v>0</v>
      </c>
      <c r="I29">
        <v>28</v>
      </c>
    </row>
    <row r="30" spans="1:9" x14ac:dyDescent="0.2">
      <c r="A30" t="s">
        <v>378</v>
      </c>
      <c r="B30">
        <v>0.20139712432045201</v>
      </c>
      <c r="C30">
        <v>0.86399069796016803</v>
      </c>
      <c r="D30">
        <v>0.13550363696673601</v>
      </c>
      <c r="E30">
        <v>1.5924777589536001</v>
      </c>
      <c r="F30">
        <v>-0.66259357363971605</v>
      </c>
      <c r="G30">
        <v>0.66259357363971605</v>
      </c>
      <c r="H30">
        <v>0</v>
      </c>
      <c r="I30">
        <v>29</v>
      </c>
    </row>
    <row r="31" spans="1:9" x14ac:dyDescent="0.2">
      <c r="A31" t="s">
        <v>291</v>
      </c>
      <c r="B31">
        <v>1.88468210420603</v>
      </c>
      <c r="C31">
        <v>2.5437605480452201</v>
      </c>
      <c r="D31">
        <v>1.8161775676226</v>
      </c>
      <c r="E31">
        <v>3.27134352846784</v>
      </c>
      <c r="F31">
        <v>-0.65907844383919001</v>
      </c>
      <c r="G31">
        <v>0.65907844383919001</v>
      </c>
      <c r="H31">
        <v>0</v>
      </c>
      <c r="I31">
        <v>30</v>
      </c>
    </row>
    <row r="32" spans="1:9" x14ac:dyDescent="0.2">
      <c r="A32" t="s">
        <v>423</v>
      </c>
      <c r="B32">
        <v>0.76789761601809103</v>
      </c>
      <c r="C32">
        <v>0.121186111957011</v>
      </c>
      <c r="D32">
        <v>-0.60927914696560503</v>
      </c>
      <c r="E32">
        <v>0.85165137087962695</v>
      </c>
      <c r="F32">
        <v>0.64671150406108002</v>
      </c>
      <c r="G32">
        <v>0.64671150406108002</v>
      </c>
      <c r="H32">
        <v>0</v>
      </c>
      <c r="I32">
        <v>31</v>
      </c>
    </row>
    <row r="33" spans="1:9" x14ac:dyDescent="0.2">
      <c r="A33" t="s">
        <v>433</v>
      </c>
      <c r="B33">
        <v>1.7605732539443899</v>
      </c>
      <c r="C33">
        <v>1.1273126006518699</v>
      </c>
      <c r="D33">
        <v>0.39929509166681498</v>
      </c>
      <c r="E33">
        <v>1.8553301096369299</v>
      </c>
      <c r="F33">
        <v>0.63326065329251802</v>
      </c>
      <c r="G33">
        <v>0.63326065329251802</v>
      </c>
      <c r="H33">
        <v>0</v>
      </c>
      <c r="I33">
        <v>32</v>
      </c>
    </row>
    <row r="34" spans="1:9" x14ac:dyDescent="0.2">
      <c r="A34" t="s">
        <v>389</v>
      </c>
      <c r="B34">
        <v>0</v>
      </c>
      <c r="C34">
        <v>0.62971690063165697</v>
      </c>
      <c r="D34">
        <v>-9.9290035193200593E-2</v>
      </c>
      <c r="E34">
        <v>1.35872383645651</v>
      </c>
      <c r="F34">
        <v>-0.62971690063165697</v>
      </c>
      <c r="G34">
        <v>0.62971690063165697</v>
      </c>
      <c r="H34">
        <v>0</v>
      </c>
      <c r="I34">
        <v>33</v>
      </c>
    </row>
    <row r="35" spans="1:9" x14ac:dyDescent="0.2">
      <c r="A35" t="s">
        <v>284</v>
      </c>
      <c r="B35">
        <v>1.9703003754021799</v>
      </c>
      <c r="C35">
        <v>2.59808792355707</v>
      </c>
      <c r="D35">
        <v>1.8704513125400599</v>
      </c>
      <c r="E35">
        <v>3.3257245345740798</v>
      </c>
      <c r="F35">
        <v>-0.62778754815489501</v>
      </c>
      <c r="G35">
        <v>0.62778754815489501</v>
      </c>
      <c r="H35">
        <v>0</v>
      </c>
      <c r="I35">
        <v>34</v>
      </c>
    </row>
    <row r="36" spans="1:9" x14ac:dyDescent="0.2">
      <c r="A36" t="s">
        <v>418</v>
      </c>
      <c r="B36">
        <v>0.90308998699194398</v>
      </c>
      <c r="C36">
        <v>1.5279094977168399</v>
      </c>
      <c r="D36">
        <v>0.80037284565610201</v>
      </c>
      <c r="E36">
        <v>2.25544614977757</v>
      </c>
      <c r="F36">
        <v>-0.62481951072489506</v>
      </c>
      <c r="G36">
        <v>0.62481951072489506</v>
      </c>
      <c r="H36">
        <v>0</v>
      </c>
      <c r="I36">
        <v>35</v>
      </c>
    </row>
    <row r="37" spans="1:9" x14ac:dyDescent="0.2">
      <c r="A37" t="s">
        <v>361</v>
      </c>
      <c r="B37">
        <v>1.13956426617585</v>
      </c>
      <c r="C37">
        <v>1.76201128245394</v>
      </c>
      <c r="D37">
        <v>1.03462500166259</v>
      </c>
      <c r="E37">
        <v>2.4893975632452801</v>
      </c>
      <c r="F37">
        <v>-0.62244701627808596</v>
      </c>
      <c r="G37">
        <v>0.62244701627808596</v>
      </c>
      <c r="H37">
        <v>0</v>
      </c>
      <c r="I37">
        <v>36</v>
      </c>
    </row>
    <row r="38" spans="1:9" x14ac:dyDescent="0.2">
      <c r="A38" t="s">
        <v>419</v>
      </c>
      <c r="B38">
        <v>2.6041180061920399</v>
      </c>
      <c r="C38">
        <v>1.9923519413990001</v>
      </c>
      <c r="D38">
        <v>1.26501948045102</v>
      </c>
      <c r="E38">
        <v>2.71968440234697</v>
      </c>
      <c r="F38">
        <v>0.61176606479304396</v>
      </c>
      <c r="G38">
        <v>0.61176606479304396</v>
      </c>
      <c r="H38">
        <v>0</v>
      </c>
      <c r="I38">
        <v>37</v>
      </c>
    </row>
    <row r="39" spans="1:9" x14ac:dyDescent="0.2">
      <c r="A39" t="s">
        <v>287</v>
      </c>
      <c r="B39">
        <v>1.0523090996473199</v>
      </c>
      <c r="C39">
        <v>1.65683967215198</v>
      </c>
      <c r="D39">
        <v>0.92939776526474605</v>
      </c>
      <c r="E39">
        <v>2.3842815790392198</v>
      </c>
      <c r="F39">
        <v>-0.60453057250466202</v>
      </c>
      <c r="G39">
        <v>0.60453057250466202</v>
      </c>
      <c r="H39">
        <v>0</v>
      </c>
      <c r="I39">
        <v>38</v>
      </c>
    </row>
    <row r="40" spans="1:9" x14ac:dyDescent="0.2">
      <c r="A40" t="s">
        <v>363</v>
      </c>
      <c r="B40">
        <v>1.6989700043360201</v>
      </c>
      <c r="C40">
        <v>2.28698475044808</v>
      </c>
      <c r="D40">
        <v>1.55958499843483</v>
      </c>
      <c r="E40">
        <v>3.0143845024613198</v>
      </c>
      <c r="F40">
        <v>-0.58801474611205895</v>
      </c>
      <c r="G40">
        <v>0.58801474611205895</v>
      </c>
      <c r="H40">
        <v>0</v>
      </c>
      <c r="I40">
        <v>39</v>
      </c>
    </row>
    <row r="41" spans="1:9" x14ac:dyDescent="0.2">
      <c r="A41" t="s">
        <v>271</v>
      </c>
      <c r="B41">
        <v>3.5701715293767</v>
      </c>
      <c r="C41">
        <v>2.9897166438171898</v>
      </c>
      <c r="D41">
        <v>2.2615399861459902</v>
      </c>
      <c r="E41">
        <v>3.7178933014883899</v>
      </c>
      <c r="F41">
        <v>0.58045488555950897</v>
      </c>
      <c r="G41">
        <v>0.58045488555950897</v>
      </c>
      <c r="H41">
        <v>0</v>
      </c>
      <c r="I41">
        <v>40</v>
      </c>
    </row>
    <row r="42" spans="1:9" x14ac:dyDescent="0.2">
      <c r="A42" t="s">
        <v>441</v>
      </c>
      <c r="B42">
        <v>2.3771240423464599</v>
      </c>
      <c r="C42">
        <v>1.79808932344915</v>
      </c>
      <c r="D42">
        <v>1.07071764050846</v>
      </c>
      <c r="E42">
        <v>2.5254610063898402</v>
      </c>
      <c r="F42" s="1">
        <v>0.57903471889730795</v>
      </c>
      <c r="G42" s="1">
        <v>0.57903471889730795</v>
      </c>
      <c r="H42">
        <v>0</v>
      </c>
      <c r="I42">
        <v>41</v>
      </c>
    </row>
    <row r="43" spans="1:9" x14ac:dyDescent="0.2">
      <c r="A43" t="s">
        <v>159</v>
      </c>
      <c r="B43">
        <v>3.84019617636597</v>
      </c>
      <c r="C43">
        <v>3.26622668059421</v>
      </c>
      <c r="D43">
        <v>2.5375066473570098</v>
      </c>
      <c r="E43">
        <v>3.9949467138314101</v>
      </c>
      <c r="F43">
        <v>0.57396949577175704</v>
      </c>
      <c r="G43">
        <v>0.57396949577175704</v>
      </c>
      <c r="H43">
        <v>0</v>
      </c>
      <c r="I43">
        <v>42</v>
      </c>
    </row>
    <row r="44" spans="1:9" x14ac:dyDescent="0.2">
      <c r="A44" t="s">
        <v>292</v>
      </c>
      <c r="B44">
        <v>1.8876173003357399</v>
      </c>
      <c r="C44">
        <v>2.4547150693015398</v>
      </c>
      <c r="D44">
        <v>1.72720876666865</v>
      </c>
      <c r="E44">
        <v>3.1822213719344199</v>
      </c>
      <c r="F44">
        <v>-0.567097768965799</v>
      </c>
      <c r="G44">
        <v>0.567097768965799</v>
      </c>
      <c r="H44">
        <v>0</v>
      </c>
      <c r="I44">
        <v>43</v>
      </c>
    </row>
    <row r="45" spans="1:9" x14ac:dyDescent="0.2">
      <c r="A45" t="s">
        <v>283</v>
      </c>
      <c r="B45">
        <v>2.0350292822023701</v>
      </c>
      <c r="C45">
        <v>2.59808792355707</v>
      </c>
      <c r="D45">
        <v>1.8704513125400599</v>
      </c>
      <c r="E45">
        <v>3.3257245345740798</v>
      </c>
      <c r="F45">
        <v>-0.56305864135470496</v>
      </c>
      <c r="G45">
        <v>0.56305864135470496</v>
      </c>
      <c r="H45">
        <v>0</v>
      </c>
      <c r="I45">
        <v>44</v>
      </c>
    </row>
    <row r="46" spans="1:9" x14ac:dyDescent="0.2">
      <c r="A46" t="s">
        <v>230</v>
      </c>
      <c r="B46">
        <v>0.14612803567823801</v>
      </c>
      <c r="C46">
        <v>0.70551266121743195</v>
      </c>
      <c r="D46">
        <v>-2.3315566803109301E-2</v>
      </c>
      <c r="E46">
        <v>1.4343408892379701</v>
      </c>
      <c r="F46">
        <v>-0.55938462553919399</v>
      </c>
      <c r="G46">
        <v>0.55938462553919399</v>
      </c>
      <c r="H46">
        <v>0</v>
      </c>
      <c r="I46">
        <v>45</v>
      </c>
    </row>
    <row r="47" spans="1:9" x14ac:dyDescent="0.2">
      <c r="A47" t="s">
        <v>286</v>
      </c>
      <c r="B47">
        <v>2.9534794113221401</v>
      </c>
      <c r="C47">
        <v>2.3990651688460898</v>
      </c>
      <c r="D47">
        <v>1.6715997048433799</v>
      </c>
      <c r="E47">
        <v>3.1265306328487901</v>
      </c>
      <c r="F47">
        <v>0.55441424247605298</v>
      </c>
      <c r="G47">
        <v>0.55441424247605298</v>
      </c>
      <c r="H47">
        <v>0</v>
      </c>
      <c r="I47">
        <v>46</v>
      </c>
    </row>
    <row r="48" spans="1:9" x14ac:dyDescent="0.2">
      <c r="A48" t="s">
        <v>234</v>
      </c>
      <c r="B48">
        <v>1.8325089127062399</v>
      </c>
      <c r="C48">
        <v>1.2889877962490399</v>
      </c>
      <c r="D48">
        <v>0.56119829255399101</v>
      </c>
      <c r="E48">
        <v>2.0167772999440801</v>
      </c>
      <c r="F48">
        <v>0.54352111645720402</v>
      </c>
      <c r="G48">
        <v>0.54352111645720402</v>
      </c>
      <c r="H48">
        <v>0</v>
      </c>
      <c r="I48">
        <v>47</v>
      </c>
    </row>
    <row r="49" spans="1:9" x14ac:dyDescent="0.2">
      <c r="A49" t="s">
        <v>250</v>
      </c>
      <c r="B49">
        <v>1.09760432887441</v>
      </c>
      <c r="C49">
        <v>0.55607976880943599</v>
      </c>
      <c r="D49">
        <v>-0.173110403890401</v>
      </c>
      <c r="E49">
        <v>1.2852699415092701</v>
      </c>
      <c r="F49">
        <v>0.54152456006497396</v>
      </c>
      <c r="G49">
        <v>0.54152456006497396</v>
      </c>
      <c r="H49">
        <v>0</v>
      </c>
      <c r="I49">
        <v>48</v>
      </c>
    </row>
    <row r="50" spans="1:9" x14ac:dyDescent="0.2">
      <c r="A50" t="s">
        <v>386</v>
      </c>
      <c r="B50">
        <v>0</v>
      </c>
      <c r="C50">
        <v>0.52667524321465398</v>
      </c>
      <c r="D50">
        <v>-0.202590745870522</v>
      </c>
      <c r="E50">
        <v>1.25594123229983</v>
      </c>
      <c r="F50">
        <v>-0.52667524321465398</v>
      </c>
      <c r="G50">
        <v>0.52667524321465398</v>
      </c>
      <c r="H50">
        <v>0</v>
      </c>
      <c r="I50">
        <v>49</v>
      </c>
    </row>
    <row r="51" spans="1:9" x14ac:dyDescent="0.2">
      <c r="A51" t="s">
        <v>392</v>
      </c>
      <c r="B51">
        <v>0</v>
      </c>
      <c r="C51">
        <v>0.52667524321465398</v>
      </c>
      <c r="D51">
        <v>-0.202590745870522</v>
      </c>
      <c r="E51">
        <v>1.25594123229983</v>
      </c>
      <c r="F51">
        <v>-0.52667524321465398</v>
      </c>
      <c r="G51">
        <v>0.52667524321465398</v>
      </c>
      <c r="H51">
        <v>0</v>
      </c>
      <c r="I51">
        <v>50</v>
      </c>
    </row>
    <row r="52" spans="1:9" x14ac:dyDescent="0.2">
      <c r="A52" t="s">
        <v>404</v>
      </c>
      <c r="B52">
        <v>2.3342160989090899</v>
      </c>
      <c r="C52">
        <v>1.81898123377112</v>
      </c>
      <c r="D52">
        <v>1.0916169566880101</v>
      </c>
      <c r="E52">
        <v>2.5463455108542199</v>
      </c>
      <c r="F52">
        <v>0.51523486513797201</v>
      </c>
      <c r="G52">
        <v>0.51523486513797201</v>
      </c>
      <c r="H52">
        <v>0</v>
      </c>
      <c r="I52">
        <v>51</v>
      </c>
    </row>
    <row r="53" spans="1:9" x14ac:dyDescent="0.2">
      <c r="A53" t="s">
        <v>414</v>
      </c>
      <c r="B53">
        <v>2.19865708695442</v>
      </c>
      <c r="C53">
        <v>1.6866167253789801</v>
      </c>
      <c r="D53">
        <v>0.95919254311659996</v>
      </c>
      <c r="E53">
        <v>2.41404090764135</v>
      </c>
      <c r="F53">
        <v>0.51204036157544397</v>
      </c>
      <c r="G53">
        <v>0.51204036157544397</v>
      </c>
      <c r="H53">
        <v>0</v>
      </c>
      <c r="I53">
        <v>52</v>
      </c>
    </row>
    <row r="54" spans="1:9" x14ac:dyDescent="0.2">
      <c r="A54" t="s">
        <v>232</v>
      </c>
      <c r="B54">
        <v>1.45331834004704</v>
      </c>
      <c r="C54">
        <v>0.95338743938393</v>
      </c>
      <c r="D54">
        <v>0.22507342199296701</v>
      </c>
      <c r="E54">
        <v>1.68170145677489</v>
      </c>
      <c r="F54">
        <v>0.49993090066311002</v>
      </c>
      <c r="G54">
        <v>0.49993090066311002</v>
      </c>
      <c r="H54">
        <v>0</v>
      </c>
      <c r="I54">
        <v>53</v>
      </c>
    </row>
    <row r="55" spans="1:9" x14ac:dyDescent="0.2">
      <c r="A55" t="s">
        <v>251</v>
      </c>
      <c r="B55">
        <v>1.0755469613925299</v>
      </c>
      <c r="C55">
        <v>0.581061570902763</v>
      </c>
      <c r="D55">
        <v>-0.148065375638366</v>
      </c>
      <c r="E55">
        <v>1.3101885174438901</v>
      </c>
      <c r="F55">
        <v>0.49448539048976697</v>
      </c>
      <c r="G55">
        <v>0.49448539048976697</v>
      </c>
      <c r="H55">
        <v>0</v>
      </c>
      <c r="I55">
        <v>54</v>
      </c>
    </row>
    <row r="56" spans="1:9" x14ac:dyDescent="0.2">
      <c r="A56" t="s">
        <v>438</v>
      </c>
      <c r="B56">
        <v>1.2773799746672501</v>
      </c>
      <c r="C56">
        <v>0.78301282284570595</v>
      </c>
      <c r="D56">
        <v>5.4356928689571503E-2</v>
      </c>
      <c r="E56">
        <v>1.5116687170018399</v>
      </c>
      <c r="F56">
        <v>0.494367151821544</v>
      </c>
      <c r="G56">
        <v>0.494367151821544</v>
      </c>
      <c r="H56">
        <v>0</v>
      </c>
      <c r="I56">
        <v>55</v>
      </c>
    </row>
    <row r="57" spans="1:9" x14ac:dyDescent="0.2">
      <c r="A57" t="s">
        <v>290</v>
      </c>
      <c r="B57">
        <v>1.7784406835712301</v>
      </c>
      <c r="C57">
        <v>2.2687124130616798</v>
      </c>
      <c r="D57">
        <v>1.54132127830982</v>
      </c>
      <c r="E57">
        <v>2.99610354781354</v>
      </c>
      <c r="F57">
        <v>-0.490271729490449</v>
      </c>
      <c r="G57">
        <v>0.490271729490449</v>
      </c>
      <c r="H57">
        <v>0</v>
      </c>
      <c r="I57">
        <v>56</v>
      </c>
    </row>
    <row r="58" spans="1:9" x14ac:dyDescent="0.2">
      <c r="A58" t="s">
        <v>156</v>
      </c>
      <c r="B58">
        <v>3.9506193337246902</v>
      </c>
      <c r="C58">
        <v>3.4643692929081298</v>
      </c>
      <c r="D58">
        <v>2.7351775626536701</v>
      </c>
      <c r="E58">
        <v>4.1935610231625899</v>
      </c>
      <c r="F58">
        <v>0.48625004081655698</v>
      </c>
      <c r="G58">
        <v>0.48625004081655698</v>
      </c>
      <c r="H58">
        <v>0</v>
      </c>
      <c r="I58">
        <v>57</v>
      </c>
    </row>
    <row r="59" spans="1:9" x14ac:dyDescent="0.2">
      <c r="A59" t="s">
        <v>301</v>
      </c>
      <c r="B59">
        <v>1.8422971343280701</v>
      </c>
      <c r="C59">
        <v>2.3212187159740498</v>
      </c>
      <c r="D59">
        <v>1.59380123753845</v>
      </c>
      <c r="E59">
        <v>3.0486361944096401</v>
      </c>
      <c r="F59">
        <v>-0.47892158164597698</v>
      </c>
      <c r="G59">
        <v>0.47892158164597698</v>
      </c>
      <c r="H59">
        <v>0</v>
      </c>
      <c r="I59">
        <v>58</v>
      </c>
    </row>
    <row r="60" spans="1:9" x14ac:dyDescent="0.2">
      <c r="A60" t="s">
        <v>223</v>
      </c>
      <c r="B60">
        <v>1.4048337166199401</v>
      </c>
      <c r="C60">
        <v>0.92716894501552705</v>
      </c>
      <c r="D60">
        <v>0.198805628584689</v>
      </c>
      <c r="E60">
        <v>1.6555322614463599</v>
      </c>
      <c r="F60">
        <v>0.47766477160441301</v>
      </c>
      <c r="G60">
        <v>0.47766477160441301</v>
      </c>
      <c r="H60">
        <v>0</v>
      </c>
      <c r="I60">
        <v>59</v>
      </c>
    </row>
    <row r="61" spans="1:9" x14ac:dyDescent="0.2">
      <c r="A61" t="s">
        <v>334</v>
      </c>
      <c r="B61">
        <v>3.2521245525056401</v>
      </c>
      <c r="C61">
        <v>2.7786297426023601</v>
      </c>
      <c r="D61">
        <v>2.0507776372382498</v>
      </c>
      <c r="E61">
        <v>3.5064818479664601</v>
      </c>
      <c r="F61">
        <v>0.47349480990328302</v>
      </c>
      <c r="G61">
        <v>0.47349480990328302</v>
      </c>
      <c r="H61">
        <v>0</v>
      </c>
      <c r="I61">
        <v>60</v>
      </c>
    </row>
    <row r="62" spans="1:9" x14ac:dyDescent="0.2">
      <c r="A62" t="s">
        <v>215</v>
      </c>
      <c r="B62">
        <v>2.53058652647703E-2</v>
      </c>
      <c r="C62">
        <v>0.49577817438782401</v>
      </c>
      <c r="D62">
        <v>-0.23356910629255401</v>
      </c>
      <c r="E62">
        <v>1.2251254550682</v>
      </c>
      <c r="F62">
        <v>-0.47047230912305299</v>
      </c>
      <c r="G62">
        <v>0.47047230912305299</v>
      </c>
      <c r="H62">
        <v>0</v>
      </c>
      <c r="I62">
        <v>61</v>
      </c>
    </row>
    <row r="63" spans="1:9" x14ac:dyDescent="0.2">
      <c r="A63" t="s">
        <v>202</v>
      </c>
      <c r="B63">
        <v>5.3078443483419703E-2</v>
      </c>
      <c r="C63">
        <v>0.52167981375788397</v>
      </c>
      <c r="D63">
        <v>-0.20759920556368699</v>
      </c>
      <c r="E63">
        <v>1.2509588330794601</v>
      </c>
      <c r="F63">
        <v>-0.46860137027446502</v>
      </c>
      <c r="G63">
        <v>0.46860137027446502</v>
      </c>
      <c r="H63">
        <v>0</v>
      </c>
      <c r="I63">
        <v>62</v>
      </c>
    </row>
    <row r="64" spans="1:9" x14ac:dyDescent="0.2">
      <c r="A64" t="s">
        <v>298</v>
      </c>
      <c r="B64">
        <v>1.1679078100014799</v>
      </c>
      <c r="C64">
        <v>1.63095115513384</v>
      </c>
      <c r="D64">
        <v>0.903492570419409</v>
      </c>
      <c r="E64">
        <v>2.35840973984828</v>
      </c>
      <c r="F64">
        <v>-0.463043345132364</v>
      </c>
      <c r="G64">
        <v>0.463043345132364</v>
      </c>
      <c r="H64">
        <v>0</v>
      </c>
      <c r="I64">
        <v>63</v>
      </c>
    </row>
    <row r="65" spans="1:9" x14ac:dyDescent="0.2">
      <c r="A65" t="s">
        <v>307</v>
      </c>
      <c r="B65">
        <v>1.55990662503611</v>
      </c>
      <c r="C65">
        <v>2.0199335676564498</v>
      </c>
      <c r="D65">
        <v>1.29260129008022</v>
      </c>
      <c r="E65">
        <v>2.7472658452326799</v>
      </c>
      <c r="F65">
        <v>-0.460026942620338</v>
      </c>
      <c r="G65">
        <v>0.460026942620338</v>
      </c>
      <c r="H65">
        <v>0</v>
      </c>
      <c r="I65">
        <v>64</v>
      </c>
    </row>
    <row r="66" spans="1:9" x14ac:dyDescent="0.2">
      <c r="A66" t="s">
        <v>410</v>
      </c>
      <c r="B66">
        <v>2.16731733474818</v>
      </c>
      <c r="C66">
        <v>2.6272055621980499</v>
      </c>
      <c r="D66">
        <v>1.8995380710516301</v>
      </c>
      <c r="E66">
        <v>3.35487305334446</v>
      </c>
      <c r="F66">
        <v>-0.45988822744986502</v>
      </c>
      <c r="G66">
        <v>0.45988822744986502</v>
      </c>
      <c r="H66">
        <v>0</v>
      </c>
      <c r="I66">
        <v>65</v>
      </c>
    </row>
    <row r="67" spans="1:9" x14ac:dyDescent="0.2">
      <c r="A67" t="s">
        <v>280</v>
      </c>
      <c r="B67">
        <v>3.47562034820207</v>
      </c>
      <c r="C67">
        <v>3.0192531392369202</v>
      </c>
      <c r="D67">
        <v>2.2910248320740201</v>
      </c>
      <c r="E67">
        <v>3.7474814463998101</v>
      </c>
      <c r="F67">
        <v>0.45636720896515198</v>
      </c>
      <c r="G67">
        <v>0.45636720896515198</v>
      </c>
      <c r="H67">
        <v>0</v>
      </c>
      <c r="I67">
        <v>66</v>
      </c>
    </row>
    <row r="68" spans="1:9" x14ac:dyDescent="0.2">
      <c r="A68" t="s">
        <v>366</v>
      </c>
      <c r="B68">
        <v>1.5563025007672899</v>
      </c>
      <c r="C68">
        <v>1.1060063630182999</v>
      </c>
      <c r="D68">
        <v>0.377955383797628</v>
      </c>
      <c r="E68">
        <v>1.8340573422389801</v>
      </c>
      <c r="F68">
        <v>0.45029613774898503</v>
      </c>
      <c r="G68">
        <v>0.45029613774898503</v>
      </c>
      <c r="H68">
        <v>0</v>
      </c>
      <c r="I68">
        <v>67</v>
      </c>
    </row>
    <row r="69" spans="1:9" x14ac:dyDescent="0.2">
      <c r="A69" t="s">
        <v>302</v>
      </c>
      <c r="B69">
        <v>1.7521253072978999</v>
      </c>
      <c r="C69">
        <v>2.1892198632692499</v>
      </c>
      <c r="D69">
        <v>1.4618593784865299</v>
      </c>
      <c r="E69">
        <v>2.9165803480519701</v>
      </c>
      <c r="F69">
        <v>-0.437094555971348</v>
      </c>
      <c r="G69">
        <v>0.437094555971348</v>
      </c>
      <c r="H69">
        <v>0</v>
      </c>
      <c r="I69">
        <v>68</v>
      </c>
    </row>
    <row r="70" spans="1:9" x14ac:dyDescent="0.2">
      <c r="A70" t="s">
        <v>408</v>
      </c>
      <c r="B70">
        <v>1.25527250510331</v>
      </c>
      <c r="C70">
        <v>1.6752264798611201</v>
      </c>
      <c r="D70">
        <v>0.94779570187536999</v>
      </c>
      <c r="E70">
        <v>2.4026572578468599</v>
      </c>
      <c r="F70">
        <v>-0.41995397475780699</v>
      </c>
      <c r="G70">
        <v>0.41995397475780699</v>
      </c>
      <c r="H70">
        <v>0</v>
      </c>
      <c r="I70">
        <v>69</v>
      </c>
    </row>
    <row r="71" spans="1:9" x14ac:dyDescent="0.2">
      <c r="A71" t="s">
        <v>300</v>
      </c>
      <c r="B71">
        <v>1.18752072083646</v>
      </c>
      <c r="C71">
        <v>1.59237458493441</v>
      </c>
      <c r="D71">
        <v>0.86488896087249301</v>
      </c>
      <c r="E71">
        <v>2.3198602089963201</v>
      </c>
      <c r="F71">
        <v>-0.40485386409794999</v>
      </c>
      <c r="G71">
        <v>0.40485386409794999</v>
      </c>
      <c r="H71">
        <v>0</v>
      </c>
      <c r="I71">
        <v>70</v>
      </c>
    </row>
    <row r="72" spans="1:9" x14ac:dyDescent="0.2">
      <c r="A72" t="s">
        <v>403</v>
      </c>
      <c r="B72">
        <v>0.30102999566398098</v>
      </c>
      <c r="C72">
        <v>0.70551266121743195</v>
      </c>
      <c r="D72">
        <v>-2.3315566803109301E-2</v>
      </c>
      <c r="E72">
        <v>1.4343408892379701</v>
      </c>
      <c r="F72">
        <v>-0.40448266555345103</v>
      </c>
      <c r="G72">
        <v>0.40448266555345103</v>
      </c>
      <c r="H72">
        <v>0</v>
      </c>
      <c r="I72">
        <v>71</v>
      </c>
    </row>
    <row r="73" spans="1:9" x14ac:dyDescent="0.2">
      <c r="A73" t="s">
        <v>382</v>
      </c>
      <c r="B73">
        <v>0.222716471147583</v>
      </c>
      <c r="C73">
        <v>0.62622919060094195</v>
      </c>
      <c r="D73">
        <v>-0.10278621015286001</v>
      </c>
      <c r="E73">
        <v>1.35524459135474</v>
      </c>
      <c r="F73">
        <v>-0.40351271945335898</v>
      </c>
      <c r="G73">
        <v>0.40351271945335898</v>
      </c>
      <c r="H73">
        <v>0</v>
      </c>
      <c r="I73">
        <v>72</v>
      </c>
    </row>
    <row r="74" spans="1:9" x14ac:dyDescent="0.2">
      <c r="A74" t="s">
        <v>383</v>
      </c>
      <c r="B74">
        <v>1.2405492482825999</v>
      </c>
      <c r="C74">
        <v>0.85031885916379402</v>
      </c>
      <c r="D74">
        <v>0.121804099213082</v>
      </c>
      <c r="E74">
        <v>1.5788336191145</v>
      </c>
      <c r="F74">
        <v>0.39023038911880598</v>
      </c>
      <c r="G74">
        <v>0.39023038911880598</v>
      </c>
      <c r="H74">
        <v>0</v>
      </c>
      <c r="I74">
        <v>73</v>
      </c>
    </row>
    <row r="75" spans="1:9" x14ac:dyDescent="0.2">
      <c r="A75" t="s">
        <v>367</v>
      </c>
      <c r="B75">
        <v>1.5797835966168099</v>
      </c>
      <c r="C75">
        <v>1.1918808831335399</v>
      </c>
      <c r="D75">
        <v>0.46395993830057802</v>
      </c>
      <c r="E75">
        <v>1.9198018279664999</v>
      </c>
      <c r="F75">
        <v>0.38790271348327199</v>
      </c>
      <c r="G75">
        <v>0.38790271348327199</v>
      </c>
      <c r="H75">
        <v>0</v>
      </c>
      <c r="I75">
        <v>74</v>
      </c>
    </row>
    <row r="76" spans="1:9" x14ac:dyDescent="0.2">
      <c r="A76" t="s">
        <v>402</v>
      </c>
      <c r="B76">
        <v>0.30102999566398098</v>
      </c>
      <c r="C76">
        <v>0.68238871207833895</v>
      </c>
      <c r="D76">
        <v>-4.6492971443186502E-2</v>
      </c>
      <c r="E76">
        <v>1.41127039559986</v>
      </c>
      <c r="F76">
        <v>-0.38135871641435798</v>
      </c>
      <c r="G76">
        <v>0.38135871641435798</v>
      </c>
      <c r="H76">
        <v>0</v>
      </c>
      <c r="I76">
        <v>75</v>
      </c>
    </row>
    <row r="77" spans="1:9" x14ac:dyDescent="0.2">
      <c r="A77" t="s">
        <v>330</v>
      </c>
      <c r="B77">
        <v>3.9534213996810399</v>
      </c>
      <c r="C77">
        <v>3.57961714620411</v>
      </c>
      <c r="D77">
        <v>2.8501195022764398</v>
      </c>
      <c r="E77">
        <v>4.3091147901317699</v>
      </c>
      <c r="F77">
        <v>0.37380425347693003</v>
      </c>
      <c r="G77">
        <v>0.37380425347693003</v>
      </c>
      <c r="H77">
        <v>0</v>
      </c>
      <c r="I77">
        <v>76</v>
      </c>
    </row>
    <row r="78" spans="1:9" x14ac:dyDescent="0.2">
      <c r="A78" t="s">
        <v>412</v>
      </c>
      <c r="B78">
        <v>1.17609125905568</v>
      </c>
      <c r="C78">
        <v>1.5417589753263401</v>
      </c>
      <c r="D78">
        <v>0.81423390248952898</v>
      </c>
      <c r="E78">
        <v>2.26928404816316</v>
      </c>
      <c r="F78">
        <v>-0.36566771627066302</v>
      </c>
      <c r="G78">
        <v>0.36566771627066302</v>
      </c>
      <c r="H78">
        <v>0</v>
      </c>
      <c r="I78">
        <v>77</v>
      </c>
    </row>
    <row r="79" spans="1:9" x14ac:dyDescent="0.2">
      <c r="A79" t="s">
        <v>266</v>
      </c>
      <c r="B79">
        <v>3.4740457190026901</v>
      </c>
      <c r="C79">
        <v>3.1093432134332599</v>
      </c>
      <c r="D79">
        <v>2.38094791948176</v>
      </c>
      <c r="E79">
        <v>3.8377385073847501</v>
      </c>
      <c r="F79">
        <v>0.36470250556943201</v>
      </c>
      <c r="G79">
        <v>0.36470250556943201</v>
      </c>
      <c r="H79">
        <v>0</v>
      </c>
      <c r="I79">
        <v>78</v>
      </c>
    </row>
    <row r="80" spans="1:9" x14ac:dyDescent="0.2">
      <c r="A80" t="s">
        <v>329</v>
      </c>
      <c r="B80">
        <v>3.8630252962294702</v>
      </c>
      <c r="C80">
        <v>3.5007247161522499</v>
      </c>
      <c r="D80">
        <v>2.77143898796785</v>
      </c>
      <c r="E80">
        <v>4.2300104443366502</v>
      </c>
      <c r="F80">
        <v>0.36230058007721699</v>
      </c>
      <c r="G80">
        <v>0.36230058007721699</v>
      </c>
      <c r="H80">
        <v>0</v>
      </c>
      <c r="I80">
        <v>79</v>
      </c>
    </row>
    <row r="81" spans="1:9" x14ac:dyDescent="0.2">
      <c r="A81" t="s">
        <v>345</v>
      </c>
      <c r="B81">
        <v>2.3651963067044099</v>
      </c>
      <c r="C81">
        <v>2.71775346102336</v>
      </c>
      <c r="D81">
        <v>1.98998041822754</v>
      </c>
      <c r="E81">
        <v>3.44552650381919</v>
      </c>
      <c r="F81">
        <v>-0.35255715431895501</v>
      </c>
      <c r="G81">
        <v>0.35255715431895501</v>
      </c>
      <c r="H81">
        <v>0</v>
      </c>
      <c r="I81">
        <v>80</v>
      </c>
    </row>
    <row r="82" spans="1:9" x14ac:dyDescent="0.2">
      <c r="A82" t="s">
        <v>352</v>
      </c>
      <c r="B82">
        <v>3.72214012545742</v>
      </c>
      <c r="C82">
        <v>4.0728819988903302</v>
      </c>
      <c r="D82">
        <v>3.3418135956506498</v>
      </c>
      <c r="E82">
        <v>4.8039504021300097</v>
      </c>
      <c r="F82">
        <v>-0.35074187343291102</v>
      </c>
      <c r="G82">
        <v>0.35074187343291102</v>
      </c>
      <c r="H82">
        <v>0</v>
      </c>
      <c r="I82">
        <v>81</v>
      </c>
    </row>
    <row r="83" spans="1:9" x14ac:dyDescent="0.2">
      <c r="A83" t="s">
        <v>328</v>
      </c>
      <c r="B83">
        <v>3.5333907080175502</v>
      </c>
      <c r="C83">
        <v>3.1833409665875601</v>
      </c>
      <c r="D83">
        <v>2.4547978730894702</v>
      </c>
      <c r="E83">
        <v>3.9118840600856499</v>
      </c>
      <c r="F83">
        <v>0.35004974142998901</v>
      </c>
      <c r="G83">
        <v>0.35004974142998901</v>
      </c>
      <c r="H83">
        <v>0</v>
      </c>
      <c r="I83">
        <v>82</v>
      </c>
    </row>
    <row r="84" spans="1:9" x14ac:dyDescent="0.2">
      <c r="A84" t="s">
        <v>194</v>
      </c>
      <c r="B84">
        <v>3.30621050816776</v>
      </c>
      <c r="C84">
        <v>2.9595394546813401</v>
      </c>
      <c r="D84">
        <v>2.23141398632588</v>
      </c>
      <c r="E84">
        <v>3.6876649230368099</v>
      </c>
      <c r="F84">
        <v>0.34667105348641802</v>
      </c>
      <c r="G84">
        <v>0.34667105348641802</v>
      </c>
      <c r="H84">
        <v>0</v>
      </c>
      <c r="I84">
        <v>83</v>
      </c>
    </row>
    <row r="85" spans="1:9" x14ac:dyDescent="0.2">
      <c r="A85" t="s">
        <v>241</v>
      </c>
      <c r="B85">
        <v>1.0726174765452401</v>
      </c>
      <c r="C85">
        <v>0.73304730883606595</v>
      </c>
      <c r="D85">
        <v>4.2815123212629497E-3</v>
      </c>
      <c r="E85">
        <v>1.4618131053508701</v>
      </c>
      <c r="F85">
        <v>0.33957016770917398</v>
      </c>
      <c r="G85">
        <v>0.33957016770917398</v>
      </c>
      <c r="H85">
        <v>0</v>
      </c>
      <c r="I85">
        <v>84</v>
      </c>
    </row>
    <row r="86" spans="1:9" x14ac:dyDescent="0.2">
      <c r="A86" t="s">
        <v>247</v>
      </c>
      <c r="B86">
        <v>-4.0958607678906397E-2</v>
      </c>
      <c r="C86">
        <v>0.296905926265147</v>
      </c>
      <c r="D86">
        <v>-0.43300445752160199</v>
      </c>
      <c r="E86">
        <v>1.0268163100518899</v>
      </c>
      <c r="F86">
        <v>-0.33786453394405302</v>
      </c>
      <c r="G86">
        <v>0.33786453394405302</v>
      </c>
      <c r="H86">
        <v>0</v>
      </c>
      <c r="I86">
        <v>85</v>
      </c>
    </row>
    <row r="87" spans="1:9" x14ac:dyDescent="0.2">
      <c r="A87" t="s">
        <v>420</v>
      </c>
      <c r="B87">
        <v>1.70757017609794</v>
      </c>
      <c r="C87">
        <v>1.3709404427379901</v>
      </c>
      <c r="D87">
        <v>0.64324897666734404</v>
      </c>
      <c r="E87">
        <v>2.09863190880864</v>
      </c>
      <c r="F87">
        <v>0.336629733359949</v>
      </c>
      <c r="G87">
        <v>0.336629733359949</v>
      </c>
      <c r="H87">
        <v>0</v>
      </c>
      <c r="I87">
        <v>86</v>
      </c>
    </row>
    <row r="88" spans="1:9" x14ac:dyDescent="0.2">
      <c r="A88" t="s">
        <v>277</v>
      </c>
      <c r="B88">
        <v>2.7651766221235499</v>
      </c>
      <c r="C88">
        <v>3.1012341234798502</v>
      </c>
      <c r="D88">
        <v>2.3728544428768998</v>
      </c>
      <c r="E88">
        <v>3.8296138040828001</v>
      </c>
      <c r="F88">
        <v>-0.33605750135630003</v>
      </c>
      <c r="G88">
        <v>0.33605750135630003</v>
      </c>
      <c r="H88">
        <v>0</v>
      </c>
      <c r="I88">
        <v>87</v>
      </c>
    </row>
    <row r="89" spans="1:9" x14ac:dyDescent="0.2">
      <c r="A89" t="s">
        <v>155</v>
      </c>
      <c r="B89">
        <v>3.1992627281842099</v>
      </c>
      <c r="C89">
        <v>2.8640544306948601</v>
      </c>
      <c r="D89">
        <v>2.1360804047905901</v>
      </c>
      <c r="E89">
        <v>3.5920284565991198</v>
      </c>
      <c r="F89">
        <v>0.33520829748935399</v>
      </c>
      <c r="G89">
        <v>0.33520829748935399</v>
      </c>
      <c r="H89">
        <v>0</v>
      </c>
      <c r="I89">
        <v>88</v>
      </c>
    </row>
    <row r="90" spans="1:9" x14ac:dyDescent="0.2">
      <c r="A90" t="s">
        <v>281</v>
      </c>
      <c r="B90">
        <v>2.7916204826928102</v>
      </c>
      <c r="C90">
        <v>2.4567214866760798</v>
      </c>
      <c r="D90">
        <v>1.7292136098834101</v>
      </c>
      <c r="E90">
        <v>3.1842293634687602</v>
      </c>
      <c r="F90">
        <v>0.33489899601672701</v>
      </c>
      <c r="G90">
        <v>0.33489899601672701</v>
      </c>
      <c r="H90">
        <v>0</v>
      </c>
      <c r="I90">
        <v>89</v>
      </c>
    </row>
    <row r="91" spans="1:9" x14ac:dyDescent="0.2">
      <c r="A91" t="s">
        <v>238</v>
      </c>
      <c r="B91">
        <v>1.27415784926368</v>
      </c>
      <c r="C91">
        <v>0.93929219813667797</v>
      </c>
      <c r="D91">
        <v>0.210951827025364</v>
      </c>
      <c r="E91">
        <v>1.6676325692479901</v>
      </c>
      <c r="F91">
        <v>0.33486565112700201</v>
      </c>
      <c r="G91">
        <v>0.33486565112700201</v>
      </c>
      <c r="H91">
        <v>0</v>
      </c>
      <c r="I91">
        <v>90</v>
      </c>
    </row>
    <row r="92" spans="1:9" x14ac:dyDescent="0.2">
      <c r="A92" t="s">
        <v>431</v>
      </c>
      <c r="B92">
        <v>0.82607480270082601</v>
      </c>
      <c r="C92">
        <v>0.491614681591863</v>
      </c>
      <c r="D92">
        <v>-0.23774368085929701</v>
      </c>
      <c r="E92">
        <v>1.22097304404302</v>
      </c>
      <c r="F92">
        <v>0.334460121108964</v>
      </c>
      <c r="G92">
        <v>0.334460121108964</v>
      </c>
      <c r="H92">
        <v>0</v>
      </c>
      <c r="I92">
        <v>91</v>
      </c>
    </row>
    <row r="93" spans="1:9" x14ac:dyDescent="0.2">
      <c r="A93" t="s">
        <v>231</v>
      </c>
      <c r="B93">
        <v>0.44715803134221899</v>
      </c>
      <c r="C93">
        <v>0.78130842180319904</v>
      </c>
      <c r="D93">
        <v>5.2648850701426698E-2</v>
      </c>
      <c r="E93">
        <v>1.5099679929049701</v>
      </c>
      <c r="F93">
        <v>-0.33415039046098</v>
      </c>
      <c r="G93">
        <v>0.33415039046098</v>
      </c>
      <c r="H93">
        <v>0</v>
      </c>
      <c r="I93">
        <v>92</v>
      </c>
    </row>
    <row r="94" spans="1:9" x14ac:dyDescent="0.2">
      <c r="A94" t="s">
        <v>326</v>
      </c>
      <c r="B94">
        <v>3.7976829349149002</v>
      </c>
      <c r="C94">
        <v>3.4635404143763902</v>
      </c>
      <c r="D94">
        <v>2.7343508002924302</v>
      </c>
      <c r="E94">
        <v>4.1927300284603497</v>
      </c>
      <c r="F94">
        <v>0.33414252053850702</v>
      </c>
      <c r="G94">
        <v>0.33414252053850702</v>
      </c>
      <c r="H94">
        <v>0</v>
      </c>
      <c r="I94">
        <v>93</v>
      </c>
    </row>
    <row r="95" spans="1:9" x14ac:dyDescent="0.2">
      <c r="A95" t="s">
        <v>201</v>
      </c>
      <c r="B95">
        <v>1.2598326990634801</v>
      </c>
      <c r="C95">
        <v>0.92716894501552705</v>
      </c>
      <c r="D95">
        <v>0.198805628584689</v>
      </c>
      <c r="E95">
        <v>1.6555322614463599</v>
      </c>
      <c r="F95">
        <v>0.33266375404795301</v>
      </c>
      <c r="G95">
        <v>0.33266375404795301</v>
      </c>
      <c r="H95">
        <v>0</v>
      </c>
      <c r="I95">
        <v>94</v>
      </c>
    </row>
    <row r="96" spans="1:9" x14ac:dyDescent="0.2">
      <c r="A96" t="s">
        <v>434</v>
      </c>
      <c r="B96">
        <v>1.4360035356698999</v>
      </c>
      <c r="C96">
        <v>1.10433483392653</v>
      </c>
      <c r="D96">
        <v>0.37628119517315101</v>
      </c>
      <c r="E96">
        <v>1.83238847267991</v>
      </c>
      <c r="F96">
        <v>0.33166870174336599</v>
      </c>
      <c r="G96">
        <v>0.33166870174336599</v>
      </c>
      <c r="H96">
        <v>0</v>
      </c>
      <c r="I96">
        <v>95</v>
      </c>
    </row>
    <row r="97" spans="1:9" x14ac:dyDescent="0.2">
      <c r="A97" t="s">
        <v>405</v>
      </c>
      <c r="B97">
        <v>2.1430148002540901</v>
      </c>
      <c r="C97">
        <v>1.8125531410156701</v>
      </c>
      <c r="D97">
        <v>1.08518666709461</v>
      </c>
      <c r="E97">
        <v>2.5399196149367298</v>
      </c>
      <c r="F97">
        <v>0.33046165923841803</v>
      </c>
      <c r="G97">
        <v>0.33046165923841803</v>
      </c>
      <c r="H97">
        <v>0</v>
      </c>
      <c r="I97">
        <v>96</v>
      </c>
    </row>
    <row r="98" spans="1:9" x14ac:dyDescent="0.2">
      <c r="A98" t="s">
        <v>236</v>
      </c>
      <c r="B98">
        <v>1.33465476688324</v>
      </c>
      <c r="C98">
        <v>1.00494209277874</v>
      </c>
      <c r="D98">
        <v>0.276721499355981</v>
      </c>
      <c r="E98">
        <v>1.7331626862014999</v>
      </c>
      <c r="F98">
        <v>0.32971267410449701</v>
      </c>
      <c r="G98">
        <v>0.32971267410449701</v>
      </c>
      <c r="H98">
        <v>0</v>
      </c>
      <c r="I98">
        <v>97</v>
      </c>
    </row>
    <row r="99" spans="1:9" x14ac:dyDescent="0.2">
      <c r="A99" t="s">
        <v>371</v>
      </c>
      <c r="B99">
        <v>0.30102999566398098</v>
      </c>
      <c r="C99">
        <v>0.62971690063165697</v>
      </c>
      <c r="D99">
        <v>-9.9290035193200593E-2</v>
      </c>
      <c r="E99">
        <v>1.35872383645651</v>
      </c>
      <c r="F99">
        <v>-0.328686904967676</v>
      </c>
      <c r="G99">
        <v>0.328686904967676</v>
      </c>
      <c r="H99">
        <v>0</v>
      </c>
      <c r="I99">
        <v>98</v>
      </c>
    </row>
    <row r="100" spans="1:9" x14ac:dyDescent="0.2">
      <c r="A100" t="s">
        <v>400</v>
      </c>
      <c r="B100">
        <v>0.30102999566398098</v>
      </c>
      <c r="C100">
        <v>0.62971690063165697</v>
      </c>
      <c r="D100">
        <v>-9.9290035193200593E-2</v>
      </c>
      <c r="E100">
        <v>1.35872383645651</v>
      </c>
      <c r="F100">
        <v>-0.328686904967676</v>
      </c>
      <c r="G100">
        <v>0.328686904967676</v>
      </c>
      <c r="H100">
        <v>0</v>
      </c>
      <c r="I100">
        <v>99</v>
      </c>
    </row>
    <row r="101" spans="1:9" x14ac:dyDescent="0.2">
      <c r="A101" t="s">
        <v>323</v>
      </c>
      <c r="B101">
        <v>3.6433539619768598</v>
      </c>
      <c r="C101">
        <v>3.3180741079258298</v>
      </c>
      <c r="D101">
        <v>2.5892372797993</v>
      </c>
      <c r="E101">
        <v>4.0469109360523499</v>
      </c>
      <c r="F101">
        <v>0.32527985405103299</v>
      </c>
      <c r="G101">
        <v>0.32527985405103299</v>
      </c>
      <c r="H101">
        <v>0</v>
      </c>
      <c r="I101">
        <v>100</v>
      </c>
    </row>
    <row r="102" spans="1:9" x14ac:dyDescent="0.2">
      <c r="A102" t="s">
        <v>275</v>
      </c>
      <c r="B102">
        <v>2.7693773260761398</v>
      </c>
      <c r="C102">
        <v>3.09029260940676</v>
      </c>
      <c r="D102">
        <v>2.36193381306474</v>
      </c>
      <c r="E102">
        <v>3.8186514057487702</v>
      </c>
      <c r="F102">
        <v>-0.32091528333061597</v>
      </c>
      <c r="G102">
        <v>0.32091528333061597</v>
      </c>
      <c r="H102">
        <v>0</v>
      </c>
      <c r="I102">
        <v>101</v>
      </c>
    </row>
    <row r="103" spans="1:9" x14ac:dyDescent="0.2">
      <c r="A103" t="s">
        <v>170</v>
      </c>
      <c r="B103">
        <v>2.9988416285000099</v>
      </c>
      <c r="C103">
        <v>2.6790269945206902</v>
      </c>
      <c r="D103">
        <v>1.9513008586841101</v>
      </c>
      <c r="E103">
        <v>3.4067531303572798</v>
      </c>
      <c r="F103">
        <v>0.31981463397931498</v>
      </c>
      <c r="G103">
        <v>0.31981463397931498</v>
      </c>
      <c r="H103">
        <v>0</v>
      </c>
      <c r="I103">
        <v>102</v>
      </c>
    </row>
    <row r="104" spans="1:9" x14ac:dyDescent="0.2">
      <c r="A104" t="s">
        <v>319</v>
      </c>
      <c r="B104">
        <v>2.7585334222372899</v>
      </c>
      <c r="C104">
        <v>2.4405546367782001</v>
      </c>
      <c r="D104">
        <v>1.71305924253606</v>
      </c>
      <c r="E104">
        <v>3.1680500310203401</v>
      </c>
      <c r="F104">
        <v>0.31797878545908798</v>
      </c>
      <c r="G104">
        <v>0.31797878545908798</v>
      </c>
      <c r="H104">
        <v>0</v>
      </c>
      <c r="I104">
        <v>103</v>
      </c>
    </row>
    <row r="105" spans="1:9" x14ac:dyDescent="0.2">
      <c r="A105" t="s">
        <v>158</v>
      </c>
      <c r="B105">
        <v>3.6304405239981601</v>
      </c>
      <c r="C105">
        <v>3.3127731309643802</v>
      </c>
      <c r="D105">
        <v>2.5839484600327198</v>
      </c>
      <c r="E105">
        <v>4.0415978018960397</v>
      </c>
      <c r="F105">
        <v>0.317667393033779</v>
      </c>
      <c r="G105">
        <v>0.317667393033779</v>
      </c>
      <c r="H105">
        <v>0</v>
      </c>
      <c r="I105">
        <v>104</v>
      </c>
    </row>
    <row r="106" spans="1:9" x14ac:dyDescent="0.2">
      <c r="A106" t="s">
        <v>343</v>
      </c>
      <c r="B106">
        <v>3.7090154169721199</v>
      </c>
      <c r="C106">
        <v>3.39184252588471</v>
      </c>
      <c r="D106">
        <v>2.66283141719336</v>
      </c>
      <c r="E106">
        <v>4.1208536345760596</v>
      </c>
      <c r="F106">
        <v>0.31717289108740698</v>
      </c>
      <c r="G106">
        <v>0.31717289108740698</v>
      </c>
      <c r="H106">
        <v>0</v>
      </c>
      <c r="I106">
        <v>105</v>
      </c>
    </row>
    <row r="107" spans="1:9" x14ac:dyDescent="0.2">
      <c r="A107" t="s">
        <v>254</v>
      </c>
      <c r="B107">
        <v>0.139879086401236</v>
      </c>
      <c r="C107">
        <v>0.45700469734985499</v>
      </c>
      <c r="D107">
        <v>-0.27244695603733099</v>
      </c>
      <c r="E107">
        <v>1.18645635073704</v>
      </c>
      <c r="F107">
        <v>-0.31712561094861902</v>
      </c>
      <c r="G107">
        <v>0.31712561094861902</v>
      </c>
      <c r="H107">
        <v>0</v>
      </c>
      <c r="I107">
        <v>106</v>
      </c>
    </row>
    <row r="108" spans="1:9" x14ac:dyDescent="0.2">
      <c r="A108" t="s">
        <v>305</v>
      </c>
      <c r="B108">
        <v>1.7826875682349701</v>
      </c>
      <c r="C108">
        <v>2.0994987497908699</v>
      </c>
      <c r="D108">
        <v>1.3721594976984099</v>
      </c>
      <c r="E108">
        <v>2.8268380018833201</v>
      </c>
      <c r="F108">
        <v>-0.31681118155589999</v>
      </c>
      <c r="G108">
        <v>0.31681118155589999</v>
      </c>
      <c r="H108">
        <v>0</v>
      </c>
      <c r="I108">
        <v>107</v>
      </c>
    </row>
    <row r="109" spans="1:9" x14ac:dyDescent="0.2">
      <c r="A109" t="s">
        <v>331</v>
      </c>
      <c r="B109">
        <v>3.7291647896927702</v>
      </c>
      <c r="C109">
        <v>3.4152793014092602</v>
      </c>
      <c r="D109">
        <v>2.68621083081183</v>
      </c>
      <c r="E109">
        <v>4.1443477720066797</v>
      </c>
      <c r="F109">
        <v>0.31388548828351098</v>
      </c>
      <c r="G109">
        <v>0.31388548828351098</v>
      </c>
      <c r="H109">
        <v>0</v>
      </c>
      <c r="I109">
        <v>108</v>
      </c>
    </row>
    <row r="110" spans="1:9" x14ac:dyDescent="0.2">
      <c r="A110" t="s">
        <v>90</v>
      </c>
      <c r="B110">
        <v>1.8088858673598101</v>
      </c>
      <c r="C110">
        <v>1.49516939145098</v>
      </c>
      <c r="D110">
        <v>0.76760402476105405</v>
      </c>
      <c r="E110">
        <v>2.2227347581408998</v>
      </c>
      <c r="F110">
        <v>0.313716475908832</v>
      </c>
      <c r="G110">
        <v>0.313716475908832</v>
      </c>
      <c r="H110">
        <v>0</v>
      </c>
      <c r="I110">
        <v>109</v>
      </c>
    </row>
    <row r="111" spans="1:9" x14ac:dyDescent="0.2">
      <c r="A111" t="s">
        <v>205</v>
      </c>
      <c r="B111">
        <v>1.3946267642722101</v>
      </c>
      <c r="C111">
        <v>1.08094999771931</v>
      </c>
      <c r="D111">
        <v>0.35285863770829501</v>
      </c>
      <c r="E111">
        <v>1.8090413577303299</v>
      </c>
      <c r="F111">
        <v>0.313676766552899</v>
      </c>
      <c r="G111">
        <v>0.313676766552899</v>
      </c>
      <c r="H111">
        <v>0</v>
      </c>
      <c r="I111">
        <v>110</v>
      </c>
    </row>
    <row r="112" spans="1:9" x14ac:dyDescent="0.2">
      <c r="A112" t="s">
        <v>342</v>
      </c>
      <c r="B112">
        <v>3.0350292822023701</v>
      </c>
      <c r="C112">
        <v>2.72253901387174</v>
      </c>
      <c r="D112">
        <v>1.99475999168038</v>
      </c>
      <c r="E112">
        <v>3.4503180360630998</v>
      </c>
      <c r="F112">
        <v>0.31249026833062898</v>
      </c>
      <c r="G112">
        <v>0.31249026833062898</v>
      </c>
      <c r="H112">
        <v>0</v>
      </c>
      <c r="I112">
        <v>111</v>
      </c>
    </row>
    <row r="113" spans="1:9" x14ac:dyDescent="0.2">
      <c r="A113" t="s">
        <v>278</v>
      </c>
      <c r="B113">
        <v>2.8683622610183499</v>
      </c>
      <c r="C113">
        <v>3.18081784890121</v>
      </c>
      <c r="D113">
        <v>2.45227995292798</v>
      </c>
      <c r="E113">
        <v>3.9093557448744298</v>
      </c>
      <c r="F113">
        <v>-0.31245558788285899</v>
      </c>
      <c r="G113">
        <v>0.31245558788285899</v>
      </c>
      <c r="H113">
        <v>0</v>
      </c>
      <c r="I113">
        <v>112</v>
      </c>
    </row>
    <row r="114" spans="1:9" x14ac:dyDescent="0.2">
      <c r="A114" t="s">
        <v>316</v>
      </c>
      <c r="B114">
        <v>2.5796311858858898</v>
      </c>
      <c r="C114">
        <v>2.2716754661005401</v>
      </c>
      <c r="D114">
        <v>1.54428297388438</v>
      </c>
      <c r="E114">
        <v>2.9990679583166999</v>
      </c>
      <c r="F114">
        <v>0.30795571978534497</v>
      </c>
      <c r="G114">
        <v>0.30795571978534497</v>
      </c>
      <c r="H114">
        <v>0</v>
      </c>
      <c r="I114">
        <v>113</v>
      </c>
    </row>
    <row r="115" spans="1:9" x14ac:dyDescent="0.2">
      <c r="A115" t="s">
        <v>212</v>
      </c>
      <c r="B115">
        <v>1.8915374576725601</v>
      </c>
      <c r="C115">
        <v>1.58400022644746</v>
      </c>
      <c r="D115">
        <v>0.85650838671690999</v>
      </c>
      <c r="E115">
        <v>2.3114920661780101</v>
      </c>
      <c r="F115">
        <v>0.30753723122510201</v>
      </c>
      <c r="G115">
        <v>0.30753723122510201</v>
      </c>
      <c r="H115">
        <v>0</v>
      </c>
      <c r="I115">
        <v>114</v>
      </c>
    </row>
    <row r="116" spans="1:9" x14ac:dyDescent="0.2">
      <c r="A116" t="s">
        <v>436</v>
      </c>
      <c r="B116">
        <v>0.45788189673399199</v>
      </c>
      <c r="C116">
        <v>0.15446559318480199</v>
      </c>
      <c r="D116">
        <v>-0.57589045560657803</v>
      </c>
      <c r="E116">
        <v>0.88482164197618196</v>
      </c>
      <c r="F116">
        <v>0.30341630354919003</v>
      </c>
      <c r="G116">
        <v>0.30341630354919003</v>
      </c>
      <c r="H116">
        <v>0</v>
      </c>
      <c r="I116">
        <v>115</v>
      </c>
    </row>
    <row r="117" spans="1:9" x14ac:dyDescent="0.2">
      <c r="A117" t="s">
        <v>63</v>
      </c>
      <c r="B117">
        <v>2.263399331334</v>
      </c>
      <c r="C117">
        <v>1.9601281804694199</v>
      </c>
      <c r="D117">
        <v>1.2327938090803701</v>
      </c>
      <c r="E117">
        <v>2.6874625518584798</v>
      </c>
      <c r="F117">
        <v>0.30327115086457501</v>
      </c>
      <c r="G117">
        <v>0.30327115086457501</v>
      </c>
      <c r="H117">
        <v>0</v>
      </c>
      <c r="I117">
        <v>116</v>
      </c>
    </row>
    <row r="118" spans="1:9" x14ac:dyDescent="0.2">
      <c r="A118" t="s">
        <v>221</v>
      </c>
      <c r="B118">
        <v>1.50514997831991</v>
      </c>
      <c r="C118">
        <v>1.20400413625469</v>
      </c>
      <c r="D118">
        <v>0.47610050591398501</v>
      </c>
      <c r="E118">
        <v>1.9319077665953901</v>
      </c>
      <c r="F118">
        <v>0.30114584206522099</v>
      </c>
      <c r="G118">
        <v>0.30114584206522099</v>
      </c>
      <c r="H118">
        <v>0</v>
      </c>
      <c r="I118">
        <v>117</v>
      </c>
    </row>
    <row r="119" spans="1:9" x14ac:dyDescent="0.2">
      <c r="A119" t="s">
        <v>424</v>
      </c>
      <c r="B119">
        <v>0.82282164530310498</v>
      </c>
      <c r="C119">
        <v>0.522518406912026</v>
      </c>
      <c r="D119">
        <v>-0.20675842195289201</v>
      </c>
      <c r="E119">
        <v>1.25179523577694</v>
      </c>
      <c r="F119">
        <v>0.30030323839107897</v>
      </c>
      <c r="G119">
        <v>0.30030323839107897</v>
      </c>
      <c r="H119">
        <v>0</v>
      </c>
      <c r="I119">
        <v>118</v>
      </c>
    </row>
    <row r="120" spans="1:9" x14ac:dyDescent="0.2">
      <c r="A120" t="s">
        <v>222</v>
      </c>
      <c r="B120">
        <v>1.39724458101039</v>
      </c>
      <c r="C120">
        <v>1.09831204613049</v>
      </c>
      <c r="D120">
        <v>0.37024878398727601</v>
      </c>
      <c r="E120">
        <v>1.8263753082737</v>
      </c>
      <c r="F120">
        <v>0.29893253487990201</v>
      </c>
      <c r="G120">
        <v>0.29893253487990201</v>
      </c>
      <c r="H120">
        <v>0</v>
      </c>
      <c r="I120">
        <v>119</v>
      </c>
    </row>
    <row r="121" spans="1:9" x14ac:dyDescent="0.2">
      <c r="A121" t="s">
        <v>224</v>
      </c>
      <c r="B121">
        <v>1.06069784035361</v>
      </c>
      <c r="C121">
        <v>0.76186471528359401</v>
      </c>
      <c r="D121">
        <v>3.3162837875343597E-2</v>
      </c>
      <c r="E121">
        <v>1.4905665926918401</v>
      </c>
      <c r="F121">
        <v>0.29883312507001603</v>
      </c>
      <c r="G121">
        <v>0.29883312507001603</v>
      </c>
      <c r="H121">
        <v>0</v>
      </c>
      <c r="I121">
        <v>120</v>
      </c>
    </row>
    <row r="122" spans="1:9" x14ac:dyDescent="0.2">
      <c r="A122" t="s">
        <v>426</v>
      </c>
      <c r="B122">
        <v>0.87679497620070102</v>
      </c>
      <c r="C122">
        <v>0.57934705466133596</v>
      </c>
      <c r="D122">
        <v>-0.14978419627972001</v>
      </c>
      <c r="E122">
        <v>1.3084783056023901</v>
      </c>
      <c r="F122">
        <v>0.297447921539366</v>
      </c>
      <c r="G122">
        <v>0.297447921539366</v>
      </c>
      <c r="H122">
        <v>0</v>
      </c>
      <c r="I122">
        <v>121</v>
      </c>
    </row>
    <row r="123" spans="1:9" x14ac:dyDescent="0.2">
      <c r="A123" t="s">
        <v>272</v>
      </c>
      <c r="B123">
        <v>3.2410481506716402</v>
      </c>
      <c r="C123">
        <v>2.94367895233355</v>
      </c>
      <c r="D123">
        <v>2.2155797474580599</v>
      </c>
      <c r="E123">
        <v>3.67177815720903</v>
      </c>
      <c r="F123">
        <v>0.297369198338094</v>
      </c>
      <c r="G123">
        <v>0.297369198338094</v>
      </c>
      <c r="H123">
        <v>0</v>
      </c>
      <c r="I123">
        <v>122</v>
      </c>
    </row>
    <row r="124" spans="1:9" x14ac:dyDescent="0.2">
      <c r="A124" t="s">
        <v>425</v>
      </c>
      <c r="B124">
        <v>0.40140054078154402</v>
      </c>
      <c r="C124">
        <v>0.104772108516115</v>
      </c>
      <c r="D124">
        <v>-0.62574772346903795</v>
      </c>
      <c r="E124">
        <v>0.83529194050126798</v>
      </c>
      <c r="F124">
        <v>0.29662843226542901</v>
      </c>
      <c r="G124">
        <v>0.29662843226542901</v>
      </c>
      <c r="H124">
        <v>0</v>
      </c>
      <c r="I124">
        <v>123</v>
      </c>
    </row>
    <row r="125" spans="1:9" x14ac:dyDescent="0.2">
      <c r="A125" t="s">
        <v>229</v>
      </c>
      <c r="B125">
        <v>0.35218251811136198</v>
      </c>
      <c r="C125">
        <v>0.64545827247940601</v>
      </c>
      <c r="D125">
        <v>-8.3510722474639199E-2</v>
      </c>
      <c r="E125">
        <v>1.3744272674334499</v>
      </c>
      <c r="F125">
        <v>-0.29327575436804498</v>
      </c>
      <c r="G125">
        <v>0.29327575436804498</v>
      </c>
      <c r="H125">
        <v>0</v>
      </c>
      <c r="I125">
        <v>124</v>
      </c>
    </row>
    <row r="126" spans="1:9" x14ac:dyDescent="0.2">
      <c r="A126" t="s">
        <v>341</v>
      </c>
      <c r="B126">
        <v>3.4307198878632801</v>
      </c>
      <c r="C126">
        <v>3.1381089260754802</v>
      </c>
      <c r="D126">
        <v>2.4096573167601201</v>
      </c>
      <c r="E126">
        <v>3.8665605353908301</v>
      </c>
      <c r="F126">
        <v>0.29261096178780299</v>
      </c>
      <c r="G126">
        <v>0.29261096178780299</v>
      </c>
      <c r="H126">
        <v>0</v>
      </c>
      <c r="I126">
        <v>125</v>
      </c>
    </row>
    <row r="127" spans="1:9" x14ac:dyDescent="0.2">
      <c r="A127" t="s">
        <v>416</v>
      </c>
      <c r="B127">
        <v>1.6232492903978999</v>
      </c>
      <c r="C127">
        <v>1.33277596859831</v>
      </c>
      <c r="D127">
        <v>0.60504031587727902</v>
      </c>
      <c r="E127">
        <v>2.06051162131934</v>
      </c>
      <c r="F127">
        <v>0.29047332179959101</v>
      </c>
      <c r="G127">
        <v>0.29047332179959101</v>
      </c>
      <c r="H127">
        <v>0</v>
      </c>
      <c r="I127">
        <v>126</v>
      </c>
    </row>
    <row r="128" spans="1:9" x14ac:dyDescent="0.2">
      <c r="A128" t="s">
        <v>93</v>
      </c>
      <c r="B128">
        <v>1.78390357927273</v>
      </c>
      <c r="C128">
        <v>1.49516939145098</v>
      </c>
      <c r="D128">
        <v>0.76760402476105405</v>
      </c>
      <c r="E128">
        <v>2.2227347581408998</v>
      </c>
      <c r="F128">
        <v>0.28873418782175198</v>
      </c>
      <c r="G128">
        <v>0.28873418782175198</v>
      </c>
      <c r="H128">
        <v>0</v>
      </c>
      <c r="I128">
        <v>127</v>
      </c>
    </row>
    <row r="129" spans="1:9" x14ac:dyDescent="0.2">
      <c r="A129" t="s">
        <v>169</v>
      </c>
      <c r="B129">
        <v>2.9953687976115702</v>
      </c>
      <c r="C129">
        <v>2.7069287772533599</v>
      </c>
      <c r="D129">
        <v>1.97916911109667</v>
      </c>
      <c r="E129">
        <v>3.4346884434100402</v>
      </c>
      <c r="F129">
        <v>0.28844002035821398</v>
      </c>
      <c r="G129">
        <v>0.28844002035821398</v>
      </c>
      <c r="H129">
        <v>0</v>
      </c>
      <c r="I129">
        <v>128</v>
      </c>
    </row>
    <row r="130" spans="1:9" x14ac:dyDescent="0.2">
      <c r="A130" t="s">
        <v>388</v>
      </c>
      <c r="B130">
        <v>0.47712125471966199</v>
      </c>
      <c r="C130">
        <v>0.76549866431451996</v>
      </c>
      <c r="D130">
        <v>3.6804744067365197E-2</v>
      </c>
      <c r="E130">
        <v>1.4941925845616699</v>
      </c>
      <c r="F130">
        <v>-0.28837740959485803</v>
      </c>
      <c r="G130">
        <v>0.28837740959485803</v>
      </c>
      <c r="H130">
        <v>0</v>
      </c>
      <c r="I130">
        <v>129</v>
      </c>
    </row>
    <row r="131" spans="1:9" x14ac:dyDescent="0.2">
      <c r="A131" t="s">
        <v>398</v>
      </c>
      <c r="B131">
        <v>0.47712125471966199</v>
      </c>
      <c r="C131">
        <v>0.76549866431451996</v>
      </c>
      <c r="D131">
        <v>3.6804744067365197E-2</v>
      </c>
      <c r="E131">
        <v>1.4941925845616699</v>
      </c>
      <c r="F131">
        <v>-0.28837740959485803</v>
      </c>
      <c r="G131">
        <v>0.28837740959485803</v>
      </c>
      <c r="H131">
        <v>0</v>
      </c>
      <c r="I131">
        <v>130</v>
      </c>
    </row>
    <row r="132" spans="1:9" x14ac:dyDescent="0.2">
      <c r="A132" t="s">
        <v>333</v>
      </c>
      <c r="B132">
        <v>3.1112625136590699</v>
      </c>
      <c r="C132">
        <v>2.8255806712887499</v>
      </c>
      <c r="D132">
        <v>2.0976631423262502</v>
      </c>
      <c r="E132">
        <v>3.5534982002512301</v>
      </c>
      <c r="F132">
        <v>0.28568184237032501</v>
      </c>
      <c r="G132">
        <v>0.28568184237032501</v>
      </c>
      <c r="H132">
        <v>0</v>
      </c>
      <c r="I132">
        <v>131</v>
      </c>
    </row>
    <row r="133" spans="1:9" x14ac:dyDescent="0.2">
      <c r="A133" t="s">
        <v>157</v>
      </c>
      <c r="B133">
        <v>3.3049238384637398</v>
      </c>
      <c r="C133">
        <v>3.01969611679176</v>
      </c>
      <c r="D133">
        <v>2.2914670233621899</v>
      </c>
      <c r="E133">
        <v>3.7479252102213301</v>
      </c>
      <c r="F133">
        <v>0.28522772167198002</v>
      </c>
      <c r="G133">
        <v>0.28522772167198002</v>
      </c>
      <c r="H133">
        <v>0</v>
      </c>
      <c r="I133">
        <v>132</v>
      </c>
    </row>
    <row r="134" spans="1:9" x14ac:dyDescent="0.2">
      <c r="A134" t="s">
        <v>267</v>
      </c>
      <c r="B134">
        <v>3.6093094100158201</v>
      </c>
      <c r="C134">
        <v>3.3247948388743702</v>
      </c>
      <c r="D134">
        <v>2.5959425268341398</v>
      </c>
      <c r="E134">
        <v>4.0536471509145899</v>
      </c>
      <c r="F134">
        <v>0.28451457114145301</v>
      </c>
      <c r="G134">
        <v>0.28451457114145301</v>
      </c>
      <c r="H134">
        <v>0</v>
      </c>
      <c r="I134">
        <v>133</v>
      </c>
    </row>
    <row r="135" spans="1:9" x14ac:dyDescent="0.2">
      <c r="A135" t="s">
        <v>129</v>
      </c>
      <c r="B135">
        <v>3.3136985295603099</v>
      </c>
      <c r="C135">
        <v>3.0325307112861299</v>
      </c>
      <c r="D135">
        <v>2.30427868755433</v>
      </c>
      <c r="E135">
        <v>3.7607827350179299</v>
      </c>
      <c r="F135">
        <v>0.28116781827418003</v>
      </c>
      <c r="G135">
        <v>0.28116781827418003</v>
      </c>
      <c r="H135">
        <v>0</v>
      </c>
      <c r="I135">
        <v>134</v>
      </c>
    </row>
    <row r="136" spans="1:9" x14ac:dyDescent="0.2">
      <c r="A136" t="s">
        <v>252</v>
      </c>
      <c r="B136">
        <v>0.64443858946783805</v>
      </c>
      <c r="C136">
        <v>0.36428182036198298</v>
      </c>
      <c r="D136">
        <v>-0.36543006599720301</v>
      </c>
      <c r="E136">
        <v>1.09399370672117</v>
      </c>
      <c r="F136">
        <v>0.28015676910585502</v>
      </c>
      <c r="G136">
        <v>0.28015676910585502</v>
      </c>
      <c r="H136">
        <v>0</v>
      </c>
      <c r="I136">
        <v>135</v>
      </c>
    </row>
    <row r="137" spans="1:9" x14ac:dyDescent="0.2">
      <c r="A137" t="s">
        <v>370</v>
      </c>
      <c r="B137">
        <v>1.07918124604762</v>
      </c>
      <c r="C137">
        <v>0.79952561074260098</v>
      </c>
      <c r="D137">
        <v>7.0905076684849896E-2</v>
      </c>
      <c r="E137">
        <v>1.5281461448003499</v>
      </c>
      <c r="F137">
        <v>0.27965563530501902</v>
      </c>
      <c r="G137">
        <v>0.27965563530501902</v>
      </c>
      <c r="H137">
        <v>0</v>
      </c>
      <c r="I137">
        <v>136</v>
      </c>
    </row>
    <row r="138" spans="1:9" x14ac:dyDescent="0.2">
      <c r="A138" t="s">
        <v>273</v>
      </c>
      <c r="B138">
        <v>3.2257149507353802</v>
      </c>
      <c r="C138">
        <v>2.9474928049336002</v>
      </c>
      <c r="D138">
        <v>2.21938732499064</v>
      </c>
      <c r="E138">
        <v>3.67559828487656</v>
      </c>
      <c r="F138">
        <v>0.27822214580177801</v>
      </c>
      <c r="G138">
        <v>0.27822214580177801</v>
      </c>
      <c r="H138">
        <v>0</v>
      </c>
      <c r="I138">
        <v>137</v>
      </c>
    </row>
    <row r="139" spans="1:9" x14ac:dyDescent="0.2">
      <c r="A139" t="s">
        <v>126</v>
      </c>
      <c r="B139">
        <v>2</v>
      </c>
      <c r="C139">
        <v>2.27751193003412</v>
      </c>
      <c r="D139">
        <v>1.55011671876499</v>
      </c>
      <c r="E139">
        <v>3.00490714130324</v>
      </c>
      <c r="F139">
        <v>-0.277511930034118</v>
      </c>
      <c r="G139">
        <v>0.277511930034118</v>
      </c>
      <c r="H139">
        <v>0</v>
      </c>
      <c r="I139">
        <v>138</v>
      </c>
    </row>
    <row r="140" spans="1:9" x14ac:dyDescent="0.2">
      <c r="A140" t="s">
        <v>135</v>
      </c>
      <c r="B140">
        <v>2.7331972651065701</v>
      </c>
      <c r="C140">
        <v>2.4578270757537299</v>
      </c>
      <c r="D140">
        <v>1.73031832853125</v>
      </c>
      <c r="E140">
        <v>3.1853358229762101</v>
      </c>
      <c r="F140">
        <v>0.27537018935283902</v>
      </c>
      <c r="G140">
        <v>0.27537018935283902</v>
      </c>
      <c r="H140">
        <v>0</v>
      </c>
      <c r="I140">
        <v>139</v>
      </c>
    </row>
    <row r="141" spans="1:9" x14ac:dyDescent="0.2">
      <c r="A141" t="s">
        <v>44</v>
      </c>
      <c r="B141">
        <v>3.1897148423236801</v>
      </c>
      <c r="C141">
        <v>2.9149650806974101</v>
      </c>
      <c r="D141">
        <v>2.1869123002573998</v>
      </c>
      <c r="E141">
        <v>3.64301786113742</v>
      </c>
      <c r="F141">
        <v>0.27474976162626802</v>
      </c>
      <c r="G141">
        <v>0.27474976162626802</v>
      </c>
      <c r="H141">
        <v>0</v>
      </c>
      <c r="I141">
        <v>140</v>
      </c>
    </row>
    <row r="142" spans="1:9" x14ac:dyDescent="0.2">
      <c r="A142" t="s">
        <v>255</v>
      </c>
      <c r="B142">
        <v>0.103803720955957</v>
      </c>
      <c r="C142">
        <v>0.37564034038678701</v>
      </c>
      <c r="D142">
        <v>-0.35403886170145599</v>
      </c>
      <c r="E142">
        <v>1.1053195424750299</v>
      </c>
      <c r="F142">
        <v>-0.27183661943082998</v>
      </c>
      <c r="G142">
        <v>0.27183661943082998</v>
      </c>
      <c r="H142">
        <v>0</v>
      </c>
      <c r="I142">
        <v>141</v>
      </c>
    </row>
    <row r="143" spans="1:9" x14ac:dyDescent="0.2">
      <c r="A143" t="s">
        <v>89</v>
      </c>
      <c r="B143">
        <v>1.5658478186735201</v>
      </c>
      <c r="C143">
        <v>1.29492254055054</v>
      </c>
      <c r="D143">
        <v>0.56714053281526</v>
      </c>
      <c r="E143">
        <v>2.0227045482858199</v>
      </c>
      <c r="F143">
        <v>0.27092527812297901</v>
      </c>
      <c r="G143">
        <v>0.27092527812297901</v>
      </c>
      <c r="H143">
        <v>0</v>
      </c>
      <c r="I143">
        <v>142</v>
      </c>
    </row>
    <row r="144" spans="1:9" x14ac:dyDescent="0.2">
      <c r="A144" t="s">
        <v>258</v>
      </c>
      <c r="B144">
        <v>0.863322860120456</v>
      </c>
      <c r="C144">
        <v>0.59278646103272503</v>
      </c>
      <c r="D144">
        <v>-0.13631118711592399</v>
      </c>
      <c r="E144">
        <v>1.32188410918137</v>
      </c>
      <c r="F144">
        <v>0.27053639908773103</v>
      </c>
      <c r="G144">
        <v>0.27053639908773103</v>
      </c>
      <c r="H144">
        <v>0</v>
      </c>
      <c r="I144">
        <v>143</v>
      </c>
    </row>
    <row r="145" spans="1:9" x14ac:dyDescent="0.2">
      <c r="A145" t="s">
        <v>387</v>
      </c>
      <c r="B145">
        <v>0.47712125471966199</v>
      </c>
      <c r="C145">
        <v>0.746853799295913</v>
      </c>
      <c r="D145">
        <v>1.81188079439395E-2</v>
      </c>
      <c r="E145">
        <v>1.4755887906478899</v>
      </c>
      <c r="F145">
        <v>-0.26973254457625101</v>
      </c>
      <c r="G145">
        <v>0.26973254457625101</v>
      </c>
      <c r="H145">
        <v>0</v>
      </c>
      <c r="I145">
        <v>144</v>
      </c>
    </row>
    <row r="146" spans="1:9" x14ac:dyDescent="0.2">
      <c r="A146" t="s">
        <v>172</v>
      </c>
      <c r="B146">
        <v>2.5952757118020999</v>
      </c>
      <c r="C146">
        <v>2.32614318416495</v>
      </c>
      <c r="D146">
        <v>1.59872298615923</v>
      </c>
      <c r="E146">
        <v>3.0535633821706698</v>
      </c>
      <c r="F146">
        <v>0.26913252763714801</v>
      </c>
      <c r="G146">
        <v>0.26913252763714801</v>
      </c>
      <c r="H146">
        <v>0</v>
      </c>
      <c r="I146">
        <v>145</v>
      </c>
    </row>
    <row r="147" spans="1:9" x14ac:dyDescent="0.2">
      <c r="A147" t="s">
        <v>390</v>
      </c>
      <c r="B147">
        <v>0.60205999132796195</v>
      </c>
      <c r="C147">
        <v>0.87034029726621098</v>
      </c>
      <c r="D147">
        <v>0.141865989113721</v>
      </c>
      <c r="E147">
        <v>1.5988146054187</v>
      </c>
      <c r="F147">
        <v>-0.26828030593824898</v>
      </c>
      <c r="G147">
        <v>0.26828030593824898</v>
      </c>
      <c r="H147">
        <v>0</v>
      </c>
      <c r="I147">
        <v>146</v>
      </c>
    </row>
    <row r="148" spans="1:9" x14ac:dyDescent="0.2">
      <c r="A148" t="s">
        <v>401</v>
      </c>
      <c r="B148">
        <v>0.60205999132796195</v>
      </c>
      <c r="C148">
        <v>0.87034029726621098</v>
      </c>
      <c r="D148">
        <v>0.141865989113721</v>
      </c>
      <c r="E148">
        <v>1.5988146054187</v>
      </c>
      <c r="F148">
        <v>-0.26828030593824898</v>
      </c>
      <c r="G148">
        <v>0.26828030593824898</v>
      </c>
      <c r="H148">
        <v>0</v>
      </c>
      <c r="I148">
        <v>147</v>
      </c>
    </row>
    <row r="149" spans="1:9" x14ac:dyDescent="0.2">
      <c r="A149" t="s">
        <v>411</v>
      </c>
      <c r="B149">
        <v>1.3979400086720399</v>
      </c>
      <c r="C149">
        <v>1.66577947555358</v>
      </c>
      <c r="D149">
        <v>0.93834305392315098</v>
      </c>
      <c r="E149">
        <v>2.3932158971840098</v>
      </c>
      <c r="F149">
        <v>-0.26783946688154098</v>
      </c>
      <c r="G149">
        <v>0.26783946688154098</v>
      </c>
      <c r="H149">
        <v>0</v>
      </c>
      <c r="I149">
        <v>148</v>
      </c>
    </row>
    <row r="150" spans="1:9" x14ac:dyDescent="0.2">
      <c r="A150" t="s">
        <v>186</v>
      </c>
      <c r="B150">
        <v>2.4924810101288801</v>
      </c>
      <c r="C150">
        <v>2.22484011858743</v>
      </c>
      <c r="D150">
        <v>1.4974672749209801</v>
      </c>
      <c r="E150">
        <v>2.95221296225388</v>
      </c>
      <c r="F150">
        <v>0.26764089154144599</v>
      </c>
      <c r="G150">
        <v>0.26764089154144599</v>
      </c>
      <c r="H150">
        <v>0</v>
      </c>
      <c r="I150">
        <v>149</v>
      </c>
    </row>
    <row r="151" spans="1:9" x14ac:dyDescent="0.2">
      <c r="A151" t="s">
        <v>248</v>
      </c>
      <c r="B151">
        <v>0.86805636182304202</v>
      </c>
      <c r="C151">
        <v>0.60087929102046</v>
      </c>
      <c r="D151">
        <v>-0.12819827473811801</v>
      </c>
      <c r="E151">
        <v>1.3299568567790401</v>
      </c>
      <c r="F151">
        <v>0.26717707080258202</v>
      </c>
      <c r="G151">
        <v>0.26717707080258202</v>
      </c>
      <c r="H151">
        <v>0</v>
      </c>
      <c r="I151">
        <v>150</v>
      </c>
    </row>
    <row r="152" spans="1:9" x14ac:dyDescent="0.2">
      <c r="A152" t="s">
        <v>167</v>
      </c>
      <c r="B152">
        <v>2.9503711272569499</v>
      </c>
      <c r="C152">
        <v>2.6845511894386398</v>
      </c>
      <c r="D152">
        <v>1.95681852365055</v>
      </c>
      <c r="E152">
        <v>3.4122838552267201</v>
      </c>
      <c r="F152">
        <v>0.26581993781831298</v>
      </c>
      <c r="G152">
        <v>0.26581993781831298</v>
      </c>
      <c r="H152">
        <v>0</v>
      </c>
      <c r="I152">
        <v>151</v>
      </c>
    </row>
    <row r="153" spans="1:9" x14ac:dyDescent="0.2">
      <c r="A153" t="s">
        <v>430</v>
      </c>
      <c r="B153">
        <v>1.04336227802113</v>
      </c>
      <c r="C153">
        <v>0.77804209266983104</v>
      </c>
      <c r="D153">
        <v>4.9375460824788803E-2</v>
      </c>
      <c r="E153">
        <v>1.50670872451487</v>
      </c>
      <c r="F153">
        <v>0.26532018535129898</v>
      </c>
      <c r="G153">
        <v>0.26532018535129898</v>
      </c>
      <c r="H153">
        <v>0</v>
      </c>
      <c r="I153">
        <v>152</v>
      </c>
    </row>
    <row r="154" spans="1:9" x14ac:dyDescent="0.2">
      <c r="A154" t="s">
        <v>160</v>
      </c>
      <c r="B154">
        <v>3.34679974646712</v>
      </c>
      <c r="C154">
        <v>3.0828005695486098</v>
      </c>
      <c r="D154">
        <v>2.3544559523547601</v>
      </c>
      <c r="E154">
        <v>3.8111451867424502</v>
      </c>
      <c r="F154">
        <v>0.26399917691851399</v>
      </c>
      <c r="G154">
        <v>0.26399917691851399</v>
      </c>
      <c r="H154">
        <v>0</v>
      </c>
      <c r="I154">
        <v>153</v>
      </c>
    </row>
    <row r="155" spans="1:9" x14ac:dyDescent="0.2">
      <c r="A155" t="s">
        <v>296</v>
      </c>
      <c r="B155">
        <v>1.74523098452814</v>
      </c>
      <c r="C155">
        <v>2.0079444971381499</v>
      </c>
      <c r="D155">
        <v>1.28061230439249</v>
      </c>
      <c r="E155">
        <v>2.7352766898838099</v>
      </c>
      <c r="F155">
        <v>-0.26271351261001002</v>
      </c>
      <c r="G155">
        <v>0.26271351261001002</v>
      </c>
      <c r="H155">
        <v>0</v>
      </c>
      <c r="I155">
        <v>154</v>
      </c>
    </row>
    <row r="156" spans="1:9" x14ac:dyDescent="0.2">
      <c r="A156" t="s">
        <v>315</v>
      </c>
      <c r="B156">
        <v>2.18098558078673</v>
      </c>
      <c r="C156">
        <v>1.91989604620482</v>
      </c>
      <c r="D156">
        <v>1.1925567238883801</v>
      </c>
      <c r="E156">
        <v>2.64723536852126</v>
      </c>
      <c r="F156">
        <v>0.26108953458190998</v>
      </c>
      <c r="G156">
        <v>0.26108953458190998</v>
      </c>
      <c r="H156">
        <v>0</v>
      </c>
      <c r="I156">
        <v>155</v>
      </c>
    </row>
    <row r="157" spans="1:9" x14ac:dyDescent="0.2">
      <c r="A157" t="s">
        <v>339</v>
      </c>
      <c r="B157">
        <v>3.08457627793433</v>
      </c>
      <c r="C157">
        <v>2.8255806712887499</v>
      </c>
      <c r="D157">
        <v>2.0976631423262502</v>
      </c>
      <c r="E157">
        <v>3.5534982002512301</v>
      </c>
      <c r="F157">
        <v>0.25899560664558502</v>
      </c>
      <c r="G157">
        <v>0.25899560664558502</v>
      </c>
      <c r="H157">
        <v>0</v>
      </c>
      <c r="I157">
        <v>156</v>
      </c>
    </row>
    <row r="158" spans="1:9" x14ac:dyDescent="0.2">
      <c r="A158" t="s">
        <v>299</v>
      </c>
      <c r="B158">
        <v>1.5515719736742499</v>
      </c>
      <c r="C158">
        <v>1.2950958256534599</v>
      </c>
      <c r="D158">
        <v>0.56731403585843299</v>
      </c>
      <c r="E158">
        <v>2.02287761544848</v>
      </c>
      <c r="F158">
        <v>0.25647614802079399</v>
      </c>
      <c r="G158">
        <v>0.25647614802079399</v>
      </c>
      <c r="H158">
        <v>0</v>
      </c>
      <c r="I158">
        <v>157</v>
      </c>
    </row>
    <row r="159" spans="1:9" x14ac:dyDescent="0.2">
      <c r="A159" t="s">
        <v>146</v>
      </c>
      <c r="B159">
        <v>3.2668504441273298</v>
      </c>
      <c r="C159">
        <v>3.01100913879027</v>
      </c>
      <c r="D159">
        <v>2.2827954015821401</v>
      </c>
      <c r="E159">
        <v>3.7392228759983901</v>
      </c>
      <c r="F159">
        <v>0.25584130533706401</v>
      </c>
      <c r="G159">
        <v>0.25584130533706401</v>
      </c>
      <c r="H159">
        <v>0</v>
      </c>
      <c r="I159">
        <v>158</v>
      </c>
    </row>
    <row r="160" spans="1:9" x14ac:dyDescent="0.2">
      <c r="A160" t="s">
        <v>297</v>
      </c>
      <c r="B160">
        <v>1.56217386336465</v>
      </c>
      <c r="C160">
        <v>1.81732837599627</v>
      </c>
      <c r="D160">
        <v>1.08996354098543</v>
      </c>
      <c r="E160">
        <v>2.5446932110071101</v>
      </c>
      <c r="F160">
        <v>-0.25515451263161998</v>
      </c>
      <c r="G160">
        <v>0.25515451263161998</v>
      </c>
      <c r="H160">
        <v>0</v>
      </c>
      <c r="I160">
        <v>159</v>
      </c>
    </row>
    <row r="161" spans="1:9" x14ac:dyDescent="0.2">
      <c r="A161" t="s">
        <v>97</v>
      </c>
      <c r="B161">
        <v>2.6900187807887002</v>
      </c>
      <c r="C161">
        <v>2.4355853159194099</v>
      </c>
      <c r="D161">
        <v>1.7080936661461901</v>
      </c>
      <c r="E161">
        <v>3.1630769656926199</v>
      </c>
      <c r="F161">
        <v>0.25443346486929103</v>
      </c>
      <c r="G161">
        <v>0.25443346486929103</v>
      </c>
      <c r="H161">
        <v>0</v>
      </c>
      <c r="I161">
        <v>160</v>
      </c>
    </row>
    <row r="162" spans="1:9" x14ac:dyDescent="0.2">
      <c r="A162" t="s">
        <v>332</v>
      </c>
      <c r="B162">
        <v>3.43711609304808</v>
      </c>
      <c r="C162">
        <v>3.1833409665875601</v>
      </c>
      <c r="D162">
        <v>2.4547978730894702</v>
      </c>
      <c r="E162">
        <v>3.9118840600856499</v>
      </c>
      <c r="F162">
        <v>0.25377512646051897</v>
      </c>
      <c r="G162">
        <v>0.25377512646051897</v>
      </c>
      <c r="H162">
        <v>0</v>
      </c>
      <c r="I162">
        <v>161</v>
      </c>
    </row>
    <row r="163" spans="1:9" x14ac:dyDescent="0.2">
      <c r="A163" t="s">
        <v>262</v>
      </c>
      <c r="B163">
        <v>1.8852481077813901</v>
      </c>
      <c r="C163">
        <v>1.6318525447535599</v>
      </c>
      <c r="D163">
        <v>0.90439456054397305</v>
      </c>
      <c r="E163">
        <v>2.3593105289631402</v>
      </c>
      <c r="F163">
        <v>0.25339556302783101</v>
      </c>
      <c r="G163">
        <v>0.25339556302783101</v>
      </c>
      <c r="H163">
        <v>0</v>
      </c>
      <c r="I163">
        <v>162</v>
      </c>
    </row>
    <row r="164" spans="1:9" x14ac:dyDescent="0.2">
      <c r="A164" t="s">
        <v>336</v>
      </c>
      <c r="B164">
        <v>2.9542425094393199</v>
      </c>
      <c r="C164">
        <v>2.7011295809740798</v>
      </c>
      <c r="D164">
        <v>1.97337699649149</v>
      </c>
      <c r="E164">
        <v>3.4288821654566699</v>
      </c>
      <c r="F164">
        <v>0.25311292846523697</v>
      </c>
      <c r="G164">
        <v>0.25311292846523697</v>
      </c>
      <c r="H164">
        <v>0</v>
      </c>
      <c r="I164">
        <v>163</v>
      </c>
    </row>
    <row r="165" spans="1:9" x14ac:dyDescent="0.2">
      <c r="A165" t="s">
        <v>197</v>
      </c>
      <c r="B165">
        <v>0.247973266361807</v>
      </c>
      <c r="C165">
        <v>0.498975465475055</v>
      </c>
      <c r="D165">
        <v>-0.23036332567064799</v>
      </c>
      <c r="E165">
        <v>1.2283142566207601</v>
      </c>
      <c r="F165">
        <v>-0.251002199113248</v>
      </c>
      <c r="G165">
        <v>0.251002199113248</v>
      </c>
      <c r="H165">
        <v>0</v>
      </c>
      <c r="I165">
        <v>164</v>
      </c>
    </row>
    <row r="166" spans="1:9" x14ac:dyDescent="0.2">
      <c r="A166" t="s">
        <v>65</v>
      </c>
      <c r="B166">
        <v>2.68735056955803</v>
      </c>
      <c r="C166">
        <v>2.4364176428560702</v>
      </c>
      <c r="D166">
        <v>1.70892536893884</v>
      </c>
      <c r="E166">
        <v>3.1639099167732998</v>
      </c>
      <c r="F166">
        <v>0.25093292670195799</v>
      </c>
      <c r="G166">
        <v>0.25093292670195799</v>
      </c>
      <c r="H166">
        <v>0</v>
      </c>
      <c r="I166">
        <v>165</v>
      </c>
    </row>
    <row r="167" spans="1:9" x14ac:dyDescent="0.2">
      <c r="A167" t="s">
        <v>233</v>
      </c>
      <c r="B167">
        <v>0.84385542262316104</v>
      </c>
      <c r="C167">
        <v>0.59605084761559401</v>
      </c>
      <c r="D167">
        <v>-0.13303868617161199</v>
      </c>
      <c r="E167">
        <v>1.3251403814028</v>
      </c>
      <c r="F167">
        <v>0.247804575007567</v>
      </c>
      <c r="G167">
        <v>0.247804575007567</v>
      </c>
      <c r="H167">
        <v>0</v>
      </c>
      <c r="I167">
        <v>166</v>
      </c>
    </row>
    <row r="168" spans="1:9" x14ac:dyDescent="0.2">
      <c r="A168" t="s">
        <v>311</v>
      </c>
      <c r="B168">
        <v>1.21958452621425</v>
      </c>
      <c r="C168">
        <v>1.46473125066148</v>
      </c>
      <c r="D168">
        <v>0.73713749732010503</v>
      </c>
      <c r="E168">
        <v>2.1923250040028601</v>
      </c>
      <c r="F168">
        <v>-0.24514672444723201</v>
      </c>
      <c r="G168">
        <v>0.24514672444723201</v>
      </c>
      <c r="H168">
        <v>0</v>
      </c>
      <c r="I168">
        <v>167</v>
      </c>
    </row>
    <row r="169" spans="1:9" x14ac:dyDescent="0.2">
      <c r="A169" t="s">
        <v>220</v>
      </c>
      <c r="B169">
        <v>0.61278385671973501</v>
      </c>
      <c r="C169">
        <v>0.857498399150735</v>
      </c>
      <c r="D169">
        <v>0.12899822567806701</v>
      </c>
      <c r="E169">
        <v>1.5859985726234</v>
      </c>
      <c r="F169">
        <v>-0.24471454243099999</v>
      </c>
      <c r="G169">
        <v>0.24471454243099999</v>
      </c>
      <c r="H169">
        <v>0</v>
      </c>
      <c r="I169">
        <v>168</v>
      </c>
    </row>
    <row r="170" spans="1:9" x14ac:dyDescent="0.2">
      <c r="A170" t="s">
        <v>128</v>
      </c>
      <c r="B170">
        <v>3.2500294496909299</v>
      </c>
      <c r="C170">
        <v>3.0063352996111998</v>
      </c>
      <c r="D170">
        <v>2.2781297697202998</v>
      </c>
      <c r="E170">
        <v>3.7345408295020999</v>
      </c>
      <c r="F170">
        <v>0.243694150079732</v>
      </c>
      <c r="G170">
        <v>0.243694150079732</v>
      </c>
      <c r="H170">
        <v>0</v>
      </c>
      <c r="I170">
        <v>169</v>
      </c>
    </row>
    <row r="171" spans="1:9" x14ac:dyDescent="0.2">
      <c r="A171" t="s">
        <v>152</v>
      </c>
      <c r="B171">
        <v>3.3256982979173602</v>
      </c>
      <c r="C171">
        <v>3.5676910756072799</v>
      </c>
      <c r="D171">
        <v>2.8382261636520698</v>
      </c>
      <c r="E171">
        <v>4.2971559875624799</v>
      </c>
      <c r="F171">
        <v>-0.241992777689921</v>
      </c>
      <c r="G171">
        <v>0.241992777689921</v>
      </c>
      <c r="H171">
        <v>0</v>
      </c>
      <c r="I171">
        <v>170</v>
      </c>
    </row>
    <row r="172" spans="1:9" x14ac:dyDescent="0.2">
      <c r="A172" t="s">
        <v>190</v>
      </c>
      <c r="B172">
        <v>2.3368598209168101</v>
      </c>
      <c r="C172">
        <v>2.0959099441522899</v>
      </c>
      <c r="D172">
        <v>1.3685712466325</v>
      </c>
      <c r="E172">
        <v>2.8232486416720701</v>
      </c>
      <c r="F172">
        <v>0.24094987676451901</v>
      </c>
      <c r="G172">
        <v>0.24094987676451901</v>
      </c>
      <c r="H172">
        <v>0</v>
      </c>
      <c r="I172">
        <v>171</v>
      </c>
    </row>
    <row r="173" spans="1:9" x14ac:dyDescent="0.2">
      <c r="A173" t="s">
        <v>105</v>
      </c>
      <c r="B173">
        <v>3.3764309511778801</v>
      </c>
      <c r="C173">
        <v>3.1360839375654201</v>
      </c>
      <c r="D173">
        <v>2.40763634006642</v>
      </c>
      <c r="E173">
        <v>3.8645315350643998</v>
      </c>
      <c r="F173">
        <v>0.24034701361246399</v>
      </c>
      <c r="G173">
        <v>0.24034701361246399</v>
      </c>
      <c r="H173">
        <v>0</v>
      </c>
      <c r="I173">
        <v>172</v>
      </c>
    </row>
    <row r="174" spans="1:9" x14ac:dyDescent="0.2">
      <c r="A174" t="s">
        <v>285</v>
      </c>
      <c r="B174">
        <v>2.7788744720027401</v>
      </c>
      <c r="C174">
        <v>2.5390755371972502</v>
      </c>
      <c r="D174">
        <v>1.81149693862304</v>
      </c>
      <c r="E174">
        <v>3.2666541357714598</v>
      </c>
      <c r="F174">
        <v>0.239798934805487</v>
      </c>
      <c r="G174">
        <v>0.239798934805487</v>
      </c>
      <c r="H174">
        <v>0</v>
      </c>
      <c r="I174">
        <v>173</v>
      </c>
    </row>
    <row r="175" spans="1:9" x14ac:dyDescent="0.2">
      <c r="A175" t="s">
        <v>407</v>
      </c>
      <c r="B175">
        <v>1.6232492903978999</v>
      </c>
      <c r="C175">
        <v>1.3858698329158901</v>
      </c>
      <c r="D175">
        <v>0.65819495541284401</v>
      </c>
      <c r="E175">
        <v>2.1135447104189402</v>
      </c>
      <c r="F175">
        <v>0.237379457482008</v>
      </c>
      <c r="G175">
        <v>0.237379457482008</v>
      </c>
      <c r="H175">
        <v>0</v>
      </c>
      <c r="I175">
        <v>174</v>
      </c>
    </row>
    <row r="176" spans="1:9" x14ac:dyDescent="0.2">
      <c r="A176" t="s">
        <v>327</v>
      </c>
      <c r="B176">
        <v>3.4833019523581701</v>
      </c>
      <c r="C176">
        <v>3.24696746065099</v>
      </c>
      <c r="D176">
        <v>2.5182896136327702</v>
      </c>
      <c r="E176">
        <v>3.9756453076692102</v>
      </c>
      <c r="F176">
        <v>0.23633449170717699</v>
      </c>
      <c r="G176">
        <v>0.23633449170717699</v>
      </c>
      <c r="H176">
        <v>0</v>
      </c>
      <c r="I176">
        <v>175</v>
      </c>
    </row>
    <row r="177" spans="1:9" x14ac:dyDescent="0.2">
      <c r="A177" t="s">
        <v>133</v>
      </c>
      <c r="B177">
        <v>2.44653716707364</v>
      </c>
      <c r="C177">
        <v>2.2130468428165502</v>
      </c>
      <c r="D177">
        <v>1.48567833826005</v>
      </c>
      <c r="E177">
        <v>2.9404153473730399</v>
      </c>
      <c r="F177">
        <v>0.23349032425709301</v>
      </c>
      <c r="G177">
        <v>0.23349032425709301</v>
      </c>
      <c r="H177">
        <v>0</v>
      </c>
      <c r="I177">
        <v>176</v>
      </c>
    </row>
    <row r="178" spans="1:9" x14ac:dyDescent="0.2">
      <c r="A178" t="s">
        <v>294</v>
      </c>
      <c r="B178">
        <v>2.1271047983648099</v>
      </c>
      <c r="C178">
        <v>2.3598987401186302</v>
      </c>
      <c r="D178">
        <v>1.6324587516283899</v>
      </c>
      <c r="E178">
        <v>3.08733872860887</v>
      </c>
      <c r="F178">
        <v>-0.23279394175382301</v>
      </c>
      <c r="G178">
        <v>0.23279394175382301</v>
      </c>
      <c r="H178">
        <v>0</v>
      </c>
      <c r="I178">
        <v>177</v>
      </c>
    </row>
    <row r="179" spans="1:9" x14ac:dyDescent="0.2">
      <c r="A179" t="s">
        <v>91</v>
      </c>
      <c r="B179">
        <v>2.2455126678141499</v>
      </c>
      <c r="C179">
        <v>2.0127999919161099</v>
      </c>
      <c r="D179">
        <v>1.28546779530086</v>
      </c>
      <c r="E179">
        <v>2.7401321885313501</v>
      </c>
      <c r="F179">
        <v>0.23271267589804001</v>
      </c>
      <c r="G179">
        <v>0.23271267589804001</v>
      </c>
      <c r="H179">
        <v>0</v>
      </c>
      <c r="I179">
        <v>178</v>
      </c>
    </row>
    <row r="180" spans="1:9" x14ac:dyDescent="0.2">
      <c r="A180" t="s">
        <v>379</v>
      </c>
      <c r="B180">
        <v>1.19200959265367</v>
      </c>
      <c r="C180">
        <v>0.959355788797423</v>
      </c>
      <c r="D180">
        <v>0.231052825396314</v>
      </c>
      <c r="E180">
        <v>1.68765875219853</v>
      </c>
      <c r="F180">
        <v>0.23265380385624701</v>
      </c>
      <c r="G180">
        <v>0.23265380385624701</v>
      </c>
      <c r="H180">
        <v>0</v>
      </c>
      <c r="I180">
        <v>179</v>
      </c>
    </row>
    <row r="181" spans="1:9" x14ac:dyDescent="0.2">
      <c r="A181" t="s">
        <v>237</v>
      </c>
      <c r="B181">
        <v>0.98766626492627496</v>
      </c>
      <c r="C181">
        <v>0.75595361108639503</v>
      </c>
      <c r="D181">
        <v>2.72387409106855E-2</v>
      </c>
      <c r="E181">
        <v>1.4846684812621</v>
      </c>
      <c r="F181">
        <v>0.23171265383987999</v>
      </c>
      <c r="G181">
        <v>0.23171265383987999</v>
      </c>
      <c r="H181">
        <v>0</v>
      </c>
      <c r="I181">
        <v>180</v>
      </c>
    </row>
    <row r="182" spans="1:9" x14ac:dyDescent="0.2">
      <c r="A182" t="s">
        <v>325</v>
      </c>
      <c r="B182">
        <v>3.6019514041335201</v>
      </c>
      <c r="C182">
        <v>3.37074591937251</v>
      </c>
      <c r="D182">
        <v>2.6417856237745498</v>
      </c>
      <c r="E182">
        <v>4.0997062149704799</v>
      </c>
      <c r="F182">
        <v>0.231205484761005</v>
      </c>
      <c r="G182">
        <v>0.231205484761005</v>
      </c>
      <c r="H182">
        <v>0</v>
      </c>
      <c r="I182">
        <v>181</v>
      </c>
    </row>
    <row r="183" spans="1:9" x14ac:dyDescent="0.2">
      <c r="A183" t="s">
        <v>96</v>
      </c>
      <c r="B183">
        <v>2.8015409061903198</v>
      </c>
      <c r="C183">
        <v>2.5704955705146801</v>
      </c>
      <c r="D183">
        <v>1.8428868465017501</v>
      </c>
      <c r="E183">
        <v>3.2981042945276</v>
      </c>
      <c r="F183">
        <v>0.231045335675643</v>
      </c>
      <c r="G183">
        <v>0.231045335675643</v>
      </c>
      <c r="H183">
        <v>0</v>
      </c>
      <c r="I183">
        <v>182</v>
      </c>
    </row>
    <row r="184" spans="1:9" x14ac:dyDescent="0.2">
      <c r="A184" t="s">
        <v>312</v>
      </c>
      <c r="B184">
        <v>1.4949889736831701</v>
      </c>
      <c r="C184">
        <v>1.26448439976104</v>
      </c>
      <c r="D184">
        <v>0.53666329151597303</v>
      </c>
      <c r="E184">
        <v>1.9923055080061101</v>
      </c>
      <c r="F184">
        <v>0.230504573922128</v>
      </c>
      <c r="G184">
        <v>0.230504573922128</v>
      </c>
      <c r="H184">
        <v>0</v>
      </c>
      <c r="I184">
        <v>183</v>
      </c>
    </row>
    <row r="185" spans="1:9" x14ac:dyDescent="0.2">
      <c r="A185" t="s">
        <v>98</v>
      </c>
      <c r="B185">
        <v>2.0659529803138699</v>
      </c>
      <c r="C185">
        <v>2.2961567950527302</v>
      </c>
      <c r="D185">
        <v>1.5687524959944801</v>
      </c>
      <c r="E185">
        <v>3.0235610941109701</v>
      </c>
      <c r="F185">
        <v>-0.23020381473885801</v>
      </c>
      <c r="G185">
        <v>0.23020381473885801</v>
      </c>
      <c r="H185">
        <v>0</v>
      </c>
      <c r="I185">
        <v>184</v>
      </c>
    </row>
    <row r="186" spans="1:9" x14ac:dyDescent="0.2">
      <c r="A186" t="s">
        <v>368</v>
      </c>
      <c r="B186">
        <v>0.47712125471966199</v>
      </c>
      <c r="C186">
        <v>0.70551266121743195</v>
      </c>
      <c r="D186">
        <v>-2.3315566803109301E-2</v>
      </c>
      <c r="E186">
        <v>1.4343408892379701</v>
      </c>
      <c r="F186">
        <v>-0.22839140649777001</v>
      </c>
      <c r="G186">
        <v>0.22839140649777001</v>
      </c>
      <c r="H186">
        <v>0</v>
      </c>
      <c r="I186">
        <v>185</v>
      </c>
    </row>
    <row r="187" spans="1:9" x14ac:dyDescent="0.2">
      <c r="A187" t="s">
        <v>372</v>
      </c>
      <c r="B187">
        <v>0.47712125471966199</v>
      </c>
      <c r="C187">
        <v>0.70551266121743195</v>
      </c>
      <c r="D187">
        <v>-2.3315566803109301E-2</v>
      </c>
      <c r="E187">
        <v>1.4343408892379701</v>
      </c>
      <c r="F187">
        <v>-0.22839140649777001</v>
      </c>
      <c r="G187">
        <v>0.22839140649777001</v>
      </c>
      <c r="H187">
        <v>0</v>
      </c>
      <c r="I187">
        <v>186</v>
      </c>
    </row>
    <row r="188" spans="1:9" x14ac:dyDescent="0.2">
      <c r="A188" t="s">
        <v>397</v>
      </c>
      <c r="B188">
        <v>0.47712125471966199</v>
      </c>
      <c r="C188">
        <v>0.70551266121743195</v>
      </c>
      <c r="D188">
        <v>-2.3315566803109301E-2</v>
      </c>
      <c r="E188">
        <v>1.4343408892379701</v>
      </c>
      <c r="F188">
        <v>-0.22839140649777001</v>
      </c>
      <c r="G188">
        <v>0.22839140649777001</v>
      </c>
      <c r="H188">
        <v>0</v>
      </c>
      <c r="I188">
        <v>187</v>
      </c>
    </row>
    <row r="189" spans="1:9" x14ac:dyDescent="0.2">
      <c r="A189" t="s">
        <v>304</v>
      </c>
      <c r="B189">
        <v>1.9271649742993699</v>
      </c>
      <c r="C189">
        <v>2.15453856743629</v>
      </c>
      <c r="D189">
        <v>1.4271879700382999</v>
      </c>
      <c r="E189">
        <v>2.8818891648342699</v>
      </c>
      <c r="F189">
        <v>-0.22737359313691799</v>
      </c>
      <c r="G189">
        <v>0.22737359313691799</v>
      </c>
      <c r="H189">
        <v>0</v>
      </c>
      <c r="I189">
        <v>188</v>
      </c>
    </row>
    <row r="190" spans="1:9" x14ac:dyDescent="0.2">
      <c r="A190" t="s">
        <v>268</v>
      </c>
      <c r="B190">
        <v>3.28524216242542</v>
      </c>
      <c r="C190">
        <v>3.0598544686172602</v>
      </c>
      <c r="D190">
        <v>2.3315526661341899</v>
      </c>
      <c r="E190">
        <v>3.7881562711003198</v>
      </c>
      <c r="F190">
        <v>0.22538769380816401</v>
      </c>
      <c r="G190">
        <v>0.22538769380816401</v>
      </c>
      <c r="H190">
        <v>0</v>
      </c>
      <c r="I190">
        <v>189</v>
      </c>
    </row>
    <row r="191" spans="1:9" x14ac:dyDescent="0.2">
      <c r="A191" t="s">
        <v>164</v>
      </c>
      <c r="B191">
        <v>2.5689054149828801</v>
      </c>
      <c r="C191">
        <v>2.3439394461315102</v>
      </c>
      <c r="D191">
        <v>1.6165090642664799</v>
      </c>
      <c r="E191">
        <v>3.07136982799654</v>
      </c>
      <c r="F191">
        <v>0.22496596885136999</v>
      </c>
      <c r="G191">
        <v>0.22496596885136999</v>
      </c>
      <c r="H191">
        <v>0</v>
      </c>
      <c r="I191">
        <v>190</v>
      </c>
    </row>
    <row r="192" spans="1:9" x14ac:dyDescent="0.2">
      <c r="A192" t="s">
        <v>139</v>
      </c>
      <c r="B192">
        <v>2.4225898398514798</v>
      </c>
      <c r="C192">
        <v>2.1979857108847498</v>
      </c>
      <c r="D192">
        <v>1.4706223918473</v>
      </c>
      <c r="E192">
        <v>2.9253490299221898</v>
      </c>
      <c r="F192">
        <v>0.22460412896673301</v>
      </c>
      <c r="G192">
        <v>0.22460412896673301</v>
      </c>
      <c r="H192">
        <v>0</v>
      </c>
      <c r="I192">
        <v>191</v>
      </c>
    </row>
    <row r="193" spans="1:9" x14ac:dyDescent="0.2">
      <c r="A193" t="s">
        <v>344</v>
      </c>
      <c r="B193">
        <v>3.8540569708404302</v>
      </c>
      <c r="C193">
        <v>3.6299803733920202</v>
      </c>
      <c r="D193">
        <v>2.90034176767201</v>
      </c>
      <c r="E193">
        <v>4.3596189791120299</v>
      </c>
      <c r="F193">
        <v>0.224076597448405</v>
      </c>
      <c r="G193">
        <v>0.224076597448405</v>
      </c>
      <c r="H193">
        <v>0</v>
      </c>
      <c r="I193">
        <v>192</v>
      </c>
    </row>
    <row r="194" spans="1:9" x14ac:dyDescent="0.2">
      <c r="A194" t="s">
        <v>338</v>
      </c>
      <c r="B194">
        <v>3.1664301138432802</v>
      </c>
      <c r="C194">
        <v>2.9427175699529999</v>
      </c>
      <c r="D194">
        <v>2.2146199428462801</v>
      </c>
      <c r="E194">
        <v>3.6708151970597198</v>
      </c>
      <c r="F194">
        <v>0.22371254389028</v>
      </c>
      <c r="G194">
        <v>0.22371254389028</v>
      </c>
      <c r="H194">
        <v>0</v>
      </c>
      <c r="I194">
        <v>193</v>
      </c>
    </row>
    <row r="195" spans="1:9" x14ac:dyDescent="0.2">
      <c r="A195" t="s">
        <v>243</v>
      </c>
      <c r="B195">
        <v>0.88081359228079104</v>
      </c>
      <c r="C195">
        <v>0.65725154825029197</v>
      </c>
      <c r="D195">
        <v>-7.1689305674156406E-2</v>
      </c>
      <c r="E195">
        <v>1.38619240217474</v>
      </c>
      <c r="F195">
        <v>0.22356204403049901</v>
      </c>
      <c r="G195">
        <v>0.22356204403049901</v>
      </c>
      <c r="H195">
        <v>0</v>
      </c>
      <c r="I195">
        <v>194</v>
      </c>
    </row>
    <row r="196" spans="1:9" x14ac:dyDescent="0.2">
      <c r="A196" t="s">
        <v>102</v>
      </c>
      <c r="B196">
        <v>3.5601219242962001</v>
      </c>
      <c r="C196">
        <v>3.3371290441825598</v>
      </c>
      <c r="D196">
        <v>2.6082481097597499</v>
      </c>
      <c r="E196">
        <v>4.0660099786053703</v>
      </c>
      <c r="F196">
        <v>0.22299288011363999</v>
      </c>
      <c r="G196">
        <v>0.22299288011363999</v>
      </c>
      <c r="H196">
        <v>0</v>
      </c>
      <c r="I196">
        <v>195</v>
      </c>
    </row>
    <row r="197" spans="1:9" x14ac:dyDescent="0.2">
      <c r="A197" t="s">
        <v>176</v>
      </c>
      <c r="B197">
        <v>2.8396481861451401</v>
      </c>
      <c r="C197">
        <v>2.6172779206571901</v>
      </c>
      <c r="D197">
        <v>1.8896211255315301</v>
      </c>
      <c r="E197">
        <v>3.3449347157828502</v>
      </c>
      <c r="F197">
        <v>0.222370265487949</v>
      </c>
      <c r="G197">
        <v>0.222370265487949</v>
      </c>
      <c r="H197">
        <v>0</v>
      </c>
      <c r="I197">
        <v>196</v>
      </c>
    </row>
    <row r="198" spans="1:9" x14ac:dyDescent="0.2">
      <c r="A198" t="s">
        <v>324</v>
      </c>
      <c r="B198">
        <v>3.3236645356081</v>
      </c>
      <c r="C198">
        <v>3.1016232827749599</v>
      </c>
      <c r="D198">
        <v>2.3732428555123799</v>
      </c>
      <c r="E198">
        <v>3.8300037100375302</v>
      </c>
      <c r="F198">
        <v>0.22204125283314399</v>
      </c>
      <c r="G198">
        <v>0.22204125283314399</v>
      </c>
      <c r="H198">
        <v>0</v>
      </c>
      <c r="I198">
        <v>197</v>
      </c>
    </row>
    <row r="199" spans="1:9" x14ac:dyDescent="0.2">
      <c r="A199" t="s">
        <v>59</v>
      </c>
      <c r="B199">
        <v>2.3666097103924302</v>
      </c>
      <c r="C199">
        <v>2.14555664797094</v>
      </c>
      <c r="D199">
        <v>1.4182082661004001</v>
      </c>
      <c r="E199">
        <v>2.87290502984149</v>
      </c>
      <c r="F199">
        <v>0.22105306242148601</v>
      </c>
      <c r="G199">
        <v>0.22105306242148601</v>
      </c>
      <c r="H199">
        <v>0</v>
      </c>
      <c r="I199">
        <v>198</v>
      </c>
    </row>
    <row r="200" spans="1:9" x14ac:dyDescent="0.2">
      <c r="A200" t="s">
        <v>349</v>
      </c>
      <c r="B200">
        <v>2.46044089972979</v>
      </c>
      <c r="C200">
        <v>2.6813565657938101</v>
      </c>
      <c r="D200">
        <v>1.95362768279462</v>
      </c>
      <c r="E200">
        <v>3.4090854487929998</v>
      </c>
      <c r="F200">
        <v>-0.22091566606402299</v>
      </c>
      <c r="G200">
        <v>0.22091566606402299</v>
      </c>
      <c r="H200">
        <v>0</v>
      </c>
      <c r="I200">
        <v>199</v>
      </c>
    </row>
    <row r="201" spans="1:9" x14ac:dyDescent="0.2">
      <c r="A201" t="s">
        <v>195</v>
      </c>
      <c r="B201">
        <v>0.34439227368511099</v>
      </c>
      <c r="C201">
        <v>0.56525181341408304</v>
      </c>
      <c r="D201">
        <v>-0.16391501918996501</v>
      </c>
      <c r="E201">
        <v>1.2944186460181299</v>
      </c>
      <c r="F201">
        <v>-0.22085953972897199</v>
      </c>
      <c r="G201">
        <v>0.22085953972897199</v>
      </c>
      <c r="H201">
        <v>0</v>
      </c>
      <c r="I201">
        <v>200</v>
      </c>
    </row>
    <row r="202" spans="1:9" x14ac:dyDescent="0.2">
      <c r="A202" t="s">
        <v>313</v>
      </c>
      <c r="B202">
        <v>2.6454222693490901</v>
      </c>
      <c r="C202">
        <v>2.4250869694878698</v>
      </c>
      <c r="D202">
        <v>1.69760308756761</v>
      </c>
      <c r="E202">
        <v>3.1525708514081301</v>
      </c>
      <c r="F202">
        <v>0.220335299861219</v>
      </c>
      <c r="G202">
        <v>0.220335299861219</v>
      </c>
      <c r="H202">
        <v>0</v>
      </c>
      <c r="I202">
        <v>201</v>
      </c>
    </row>
    <row r="203" spans="1:9" x14ac:dyDescent="0.2">
      <c r="A203" t="s">
        <v>380</v>
      </c>
      <c r="B203">
        <v>1.0025979807199099</v>
      </c>
      <c r="C203">
        <v>0.78301282284570595</v>
      </c>
      <c r="D203">
        <v>5.4356928689571503E-2</v>
      </c>
      <c r="E203">
        <v>1.5116687170018399</v>
      </c>
      <c r="F203">
        <v>0.21958515787420399</v>
      </c>
      <c r="G203">
        <v>0.21958515787420399</v>
      </c>
      <c r="H203">
        <v>0</v>
      </c>
      <c r="I203">
        <v>202</v>
      </c>
    </row>
    <row r="204" spans="1:9" x14ac:dyDescent="0.2">
      <c r="A204" t="s">
        <v>374</v>
      </c>
      <c r="B204">
        <v>1.14612803567824</v>
      </c>
      <c r="C204">
        <v>0.92716894501552705</v>
      </c>
      <c r="D204">
        <v>0.198805628584689</v>
      </c>
      <c r="E204">
        <v>1.6555322614463599</v>
      </c>
      <c r="F204">
        <v>0.21895909066271299</v>
      </c>
      <c r="G204">
        <v>0.21895909066271299</v>
      </c>
      <c r="H204">
        <v>0</v>
      </c>
      <c r="I204">
        <v>203</v>
      </c>
    </row>
    <row r="205" spans="1:9" x14ac:dyDescent="0.2">
      <c r="A205" t="s">
        <v>429</v>
      </c>
      <c r="B205">
        <v>0.64640372622306996</v>
      </c>
      <c r="C205">
        <v>0.42947004973122099</v>
      </c>
      <c r="D205">
        <v>-0.30005731610117198</v>
      </c>
      <c r="E205">
        <v>1.15899741556361</v>
      </c>
      <c r="F205">
        <v>0.216933676491849</v>
      </c>
      <c r="G205">
        <v>0.216933676491849</v>
      </c>
      <c r="H205">
        <v>0</v>
      </c>
      <c r="I205">
        <v>204</v>
      </c>
    </row>
    <row r="206" spans="1:9" x14ac:dyDescent="0.2">
      <c r="A206" t="s">
        <v>48</v>
      </c>
      <c r="B206">
        <v>2.63245729218472</v>
      </c>
      <c r="C206">
        <v>2.4192505055543001</v>
      </c>
      <c r="D206">
        <v>1.6917708582443101</v>
      </c>
      <c r="E206">
        <v>3.1467301528642899</v>
      </c>
      <c r="F206">
        <v>0.213206786630423</v>
      </c>
      <c r="G206">
        <v>0.213206786630423</v>
      </c>
      <c r="H206">
        <v>0</v>
      </c>
      <c r="I206">
        <v>205</v>
      </c>
    </row>
    <row r="207" spans="1:9" x14ac:dyDescent="0.2">
      <c r="A207" t="s">
        <v>242</v>
      </c>
      <c r="B207">
        <v>0.338456493604605</v>
      </c>
      <c r="C207">
        <v>0.54967217756217701</v>
      </c>
      <c r="D207">
        <v>-0.17953438772659899</v>
      </c>
      <c r="E207">
        <v>1.27887874285095</v>
      </c>
      <c r="F207">
        <v>-0.21121568395757201</v>
      </c>
      <c r="G207">
        <v>0.21121568395757201</v>
      </c>
      <c r="H207">
        <v>0</v>
      </c>
      <c r="I207">
        <v>206</v>
      </c>
    </row>
    <row r="208" spans="1:9" x14ac:dyDescent="0.2">
      <c r="A208" t="s">
        <v>203</v>
      </c>
      <c r="B208">
        <v>0.20682587603184999</v>
      </c>
      <c r="C208">
        <v>0.41465166633230399</v>
      </c>
      <c r="D208">
        <v>-0.31491699328554001</v>
      </c>
      <c r="E208">
        <v>1.14422032595015</v>
      </c>
      <c r="F208">
        <v>-0.20782579030045401</v>
      </c>
      <c r="G208">
        <v>0.20782579030045401</v>
      </c>
      <c r="H208">
        <v>0</v>
      </c>
      <c r="I208">
        <v>207</v>
      </c>
    </row>
    <row r="209" spans="1:9" x14ac:dyDescent="0.2">
      <c r="A209" t="s">
        <v>68</v>
      </c>
      <c r="B209">
        <v>2.3677285460869801</v>
      </c>
      <c r="C209">
        <v>2.1603750313698602</v>
      </c>
      <c r="D209">
        <v>1.4330229182020999</v>
      </c>
      <c r="E209">
        <v>2.88772714453762</v>
      </c>
      <c r="F209">
        <v>0.20735351471711799</v>
      </c>
      <c r="G209">
        <v>0.20735351471711799</v>
      </c>
      <c r="H209">
        <v>0</v>
      </c>
      <c r="I209">
        <v>208</v>
      </c>
    </row>
    <row r="210" spans="1:9" x14ac:dyDescent="0.2">
      <c r="A210" t="s">
        <v>64</v>
      </c>
      <c r="B210">
        <v>2.24303804868629</v>
      </c>
      <c r="C210">
        <v>2.0359239410551999</v>
      </c>
      <c r="D210">
        <v>1.3085911565502999</v>
      </c>
      <c r="E210">
        <v>2.7632567255600899</v>
      </c>
      <c r="F210">
        <v>0.207114107631093</v>
      </c>
      <c r="G210">
        <v>0.207114107631093</v>
      </c>
      <c r="H210">
        <v>0</v>
      </c>
      <c r="I210">
        <v>209</v>
      </c>
    </row>
    <row r="211" spans="1:9" x14ac:dyDescent="0.2">
      <c r="A211" t="s">
        <v>70</v>
      </c>
      <c r="B211">
        <v>2.56655533088305</v>
      </c>
      <c r="C211">
        <v>2.3606218822703</v>
      </c>
      <c r="D211">
        <v>1.63318144787439</v>
      </c>
      <c r="E211">
        <v>3.0880623166661998</v>
      </c>
      <c r="F211">
        <v>0.20593344861275101</v>
      </c>
      <c r="G211">
        <v>0.20593344861275101</v>
      </c>
      <c r="H211">
        <v>0</v>
      </c>
      <c r="I211">
        <v>210</v>
      </c>
    </row>
    <row r="212" spans="1:9" x14ac:dyDescent="0.2">
      <c r="A212" t="s">
        <v>34</v>
      </c>
      <c r="B212">
        <v>3.0467292222664901</v>
      </c>
      <c r="C212">
        <v>2.8410482929400298</v>
      </c>
      <c r="D212">
        <v>2.1131083629059</v>
      </c>
      <c r="E212">
        <v>3.5689882229741601</v>
      </c>
      <c r="F212">
        <v>0.20568092932646201</v>
      </c>
      <c r="G212">
        <v>0.20568092932646201</v>
      </c>
      <c r="H212">
        <v>0</v>
      </c>
      <c r="I212">
        <v>211</v>
      </c>
    </row>
    <row r="213" spans="1:9" x14ac:dyDescent="0.2">
      <c r="A213" t="s">
        <v>259</v>
      </c>
      <c r="B213">
        <v>1.04960561259497</v>
      </c>
      <c r="C213">
        <v>0.84405899277934604</v>
      </c>
      <c r="D213">
        <v>0.115531441139369</v>
      </c>
      <c r="E213">
        <v>1.5725865444193201</v>
      </c>
      <c r="F213">
        <v>0.205546619815624</v>
      </c>
      <c r="G213">
        <v>0.205546619815624</v>
      </c>
      <c r="H213">
        <v>0</v>
      </c>
      <c r="I213">
        <v>212</v>
      </c>
    </row>
    <row r="214" spans="1:9" x14ac:dyDescent="0.2">
      <c r="A214" t="s">
        <v>369</v>
      </c>
      <c r="B214">
        <v>0.47712125471966199</v>
      </c>
      <c r="C214">
        <v>0.68238871207833895</v>
      </c>
      <c r="D214">
        <v>-4.6492971443186502E-2</v>
      </c>
      <c r="E214">
        <v>1.41127039559986</v>
      </c>
      <c r="F214">
        <v>-0.20526745735867699</v>
      </c>
      <c r="G214">
        <v>0.20526745735867699</v>
      </c>
      <c r="H214">
        <v>0</v>
      </c>
      <c r="I214">
        <v>213</v>
      </c>
    </row>
    <row r="215" spans="1:9" x14ac:dyDescent="0.2">
      <c r="A215" t="s">
        <v>320</v>
      </c>
      <c r="B215">
        <v>2.45183247136857</v>
      </c>
      <c r="C215">
        <v>2.2470737892446202</v>
      </c>
      <c r="D215">
        <v>1.5196920993583301</v>
      </c>
      <c r="E215">
        <v>2.9744554791309099</v>
      </c>
      <c r="F215">
        <v>0.20475868212394799</v>
      </c>
      <c r="G215">
        <v>0.20475868212394799</v>
      </c>
      <c r="H215">
        <v>0</v>
      </c>
      <c r="I215">
        <v>214</v>
      </c>
    </row>
    <row r="216" spans="1:9" x14ac:dyDescent="0.2">
      <c r="A216" t="s">
        <v>191</v>
      </c>
      <c r="B216">
        <v>2.4626974081017199</v>
      </c>
      <c r="C216">
        <v>2.26214429302048</v>
      </c>
      <c r="D216">
        <v>1.53475611223666</v>
      </c>
      <c r="E216">
        <v>2.9895324738042999</v>
      </c>
      <c r="F216">
        <v>0.20055311508123699</v>
      </c>
      <c r="G216">
        <v>0.20055311508123699</v>
      </c>
      <c r="H216">
        <v>0</v>
      </c>
      <c r="I216">
        <v>215</v>
      </c>
    </row>
    <row r="217" spans="1:9" x14ac:dyDescent="0.2">
      <c r="A217" t="s">
        <v>437</v>
      </c>
      <c r="B217">
        <v>1.09447112864164</v>
      </c>
      <c r="C217">
        <v>0.89442883874966805</v>
      </c>
      <c r="D217">
        <v>0.166002268838398</v>
      </c>
      <c r="E217">
        <v>1.6228554086609399</v>
      </c>
      <c r="F217">
        <v>0.20004228989197201</v>
      </c>
      <c r="G217">
        <v>0.20004228989197201</v>
      </c>
      <c r="H217">
        <v>0</v>
      </c>
      <c r="I217">
        <v>216</v>
      </c>
    </row>
    <row r="218" spans="1:9" x14ac:dyDescent="0.2">
      <c r="A218" t="s">
        <v>239</v>
      </c>
      <c r="B218">
        <v>1.12287092286444</v>
      </c>
      <c r="C218">
        <v>0.92509800325299396</v>
      </c>
      <c r="D218">
        <v>0.196730741448814</v>
      </c>
      <c r="E218">
        <v>1.65346526505717</v>
      </c>
      <c r="F218">
        <v>0.197772919611446</v>
      </c>
      <c r="G218">
        <v>0.197772919611446</v>
      </c>
      <c r="H218">
        <v>0</v>
      </c>
      <c r="I218">
        <v>217</v>
      </c>
    </row>
    <row r="219" spans="1:9" x14ac:dyDescent="0.2">
      <c r="A219" t="s">
        <v>226</v>
      </c>
      <c r="B219">
        <v>1.02694162795903</v>
      </c>
      <c r="C219">
        <v>0.82996375153209401</v>
      </c>
      <c r="D219">
        <v>0.101407145768378</v>
      </c>
      <c r="E219">
        <v>1.55852035729581</v>
      </c>
      <c r="F219">
        <v>0.19697787642693601</v>
      </c>
      <c r="G219">
        <v>0.19697787642693601</v>
      </c>
      <c r="H219">
        <v>0</v>
      </c>
      <c r="I219">
        <v>218</v>
      </c>
    </row>
    <row r="220" spans="1:9" x14ac:dyDescent="0.2">
      <c r="A220" t="s">
        <v>208</v>
      </c>
      <c r="B220">
        <v>1.21245396104028</v>
      </c>
      <c r="C220">
        <v>1.01766401426936</v>
      </c>
      <c r="D220">
        <v>0.28946575765114402</v>
      </c>
      <c r="E220">
        <v>1.7458622708875799</v>
      </c>
      <c r="F220">
        <v>0.19478994677091899</v>
      </c>
      <c r="G220">
        <v>0.19478994677091899</v>
      </c>
      <c r="H220">
        <v>0</v>
      </c>
      <c r="I220">
        <v>219</v>
      </c>
    </row>
    <row r="221" spans="1:9" x14ac:dyDescent="0.2">
      <c r="A221" t="s">
        <v>435</v>
      </c>
      <c r="B221">
        <v>0.32837960343873801</v>
      </c>
      <c r="C221">
        <v>0.13431997082371699</v>
      </c>
      <c r="D221">
        <v>-0.59610195800789101</v>
      </c>
      <c r="E221">
        <v>0.864741899655326</v>
      </c>
      <c r="F221">
        <v>0.19405963261502099</v>
      </c>
      <c r="G221">
        <v>0.19405963261502099</v>
      </c>
      <c r="H221">
        <v>0</v>
      </c>
      <c r="I221">
        <v>220</v>
      </c>
    </row>
    <row r="222" spans="1:9" x14ac:dyDescent="0.2">
      <c r="A222" t="s">
        <v>249</v>
      </c>
      <c r="B222">
        <v>0.80753502806885302</v>
      </c>
      <c r="C222">
        <v>0.61489851723274103</v>
      </c>
      <c r="D222">
        <v>-0.11414453065551899</v>
      </c>
      <c r="E222">
        <v>1.343941565121</v>
      </c>
      <c r="F222">
        <v>0.192636510836112</v>
      </c>
      <c r="G222">
        <v>0.192636510836112</v>
      </c>
      <c r="H222">
        <v>0</v>
      </c>
      <c r="I222">
        <v>221</v>
      </c>
    </row>
    <row r="223" spans="1:9" x14ac:dyDescent="0.2">
      <c r="A223" t="s">
        <v>340</v>
      </c>
      <c r="B223">
        <v>2.9872192299079998</v>
      </c>
      <c r="C223">
        <v>2.7951425304992501</v>
      </c>
      <c r="D223">
        <v>2.06726785683778</v>
      </c>
      <c r="E223">
        <v>3.5230172041607202</v>
      </c>
      <c r="F223">
        <v>0.192076699408748</v>
      </c>
      <c r="G223">
        <v>0.192076699408748</v>
      </c>
      <c r="H223">
        <v>0</v>
      </c>
      <c r="I223">
        <v>222</v>
      </c>
    </row>
    <row r="224" spans="1:9" x14ac:dyDescent="0.2">
      <c r="A224" t="s">
        <v>306</v>
      </c>
      <c r="B224">
        <v>1.9164539485499299</v>
      </c>
      <c r="C224">
        <v>2.10654532202543</v>
      </c>
      <c r="D224">
        <v>1.3792049150768499</v>
      </c>
      <c r="E224">
        <v>2.83388572897401</v>
      </c>
      <c r="F224">
        <v>-0.19009137347550201</v>
      </c>
      <c r="G224">
        <v>0.19009137347550201</v>
      </c>
      <c r="H224">
        <v>0</v>
      </c>
      <c r="I224">
        <v>223</v>
      </c>
    </row>
    <row r="225" spans="1:9" x14ac:dyDescent="0.2">
      <c r="A225" t="s">
        <v>213</v>
      </c>
      <c r="B225">
        <v>1.2743887955503801</v>
      </c>
      <c r="C225">
        <v>1.4634444104992701</v>
      </c>
      <c r="D225">
        <v>0.73584942115374796</v>
      </c>
      <c r="E225">
        <v>2.1910393998447799</v>
      </c>
      <c r="F225">
        <v>-0.18905561494888701</v>
      </c>
      <c r="G225">
        <v>0.18905561494888701</v>
      </c>
      <c r="H225">
        <v>0</v>
      </c>
      <c r="I225">
        <v>224</v>
      </c>
    </row>
    <row r="226" spans="1:9" x14ac:dyDescent="0.2">
      <c r="A226" t="s">
        <v>358</v>
      </c>
      <c r="B226">
        <v>4.75707702410494</v>
      </c>
      <c r="C226">
        <v>4.5700645488383502</v>
      </c>
      <c r="D226">
        <v>3.8369861682631101</v>
      </c>
      <c r="E226">
        <v>5.3031429294135801</v>
      </c>
      <c r="F226">
        <v>0.18701247526659301</v>
      </c>
      <c r="G226">
        <v>0.18701247526659301</v>
      </c>
      <c r="H226">
        <v>0</v>
      </c>
      <c r="I226">
        <v>225</v>
      </c>
    </row>
    <row r="227" spans="1:9" x14ac:dyDescent="0.2">
      <c r="A227" t="s">
        <v>115</v>
      </c>
      <c r="B227">
        <v>2.4727564493172101</v>
      </c>
      <c r="C227">
        <v>2.28698475044808</v>
      </c>
      <c r="D227">
        <v>1.55958499843483</v>
      </c>
      <c r="E227">
        <v>3.0143845024613198</v>
      </c>
      <c r="F227">
        <v>0.185771698869131</v>
      </c>
      <c r="G227">
        <v>0.185771698869131</v>
      </c>
      <c r="H227">
        <v>0</v>
      </c>
      <c r="I227">
        <v>226</v>
      </c>
    </row>
    <row r="228" spans="1:9" x14ac:dyDescent="0.2">
      <c r="A228" t="s">
        <v>175</v>
      </c>
      <c r="B228">
        <v>2.3602146132953501</v>
      </c>
      <c r="C228">
        <v>2.1744702726171101</v>
      </c>
      <c r="D228">
        <v>1.4471142515645301</v>
      </c>
      <c r="E228">
        <v>2.9018262936696901</v>
      </c>
      <c r="F228">
        <v>0.185744340678237</v>
      </c>
      <c r="G228">
        <v>0.185744340678237</v>
      </c>
      <c r="H228">
        <v>0</v>
      </c>
      <c r="I228">
        <v>227</v>
      </c>
    </row>
    <row r="229" spans="1:9" x14ac:dyDescent="0.2">
      <c r="A229" t="s">
        <v>346</v>
      </c>
      <c r="B229">
        <v>3.2919235188945102</v>
      </c>
      <c r="C229">
        <v>3.4775136548923902</v>
      </c>
      <c r="D229">
        <v>2.7482882059718698</v>
      </c>
      <c r="E229">
        <v>4.2067391038129003</v>
      </c>
      <c r="F229">
        <v>-0.18559013599787599</v>
      </c>
      <c r="G229">
        <v>0.18559013599787599</v>
      </c>
      <c r="H229">
        <v>0</v>
      </c>
      <c r="I229">
        <v>228</v>
      </c>
    </row>
    <row r="230" spans="1:9" x14ac:dyDescent="0.2">
      <c r="A230" t="s">
        <v>132</v>
      </c>
      <c r="B230">
        <v>2.5861370252307898</v>
      </c>
      <c r="C230">
        <v>2.4009984280044199</v>
      </c>
      <c r="D230">
        <v>1.6735316366291699</v>
      </c>
      <c r="E230">
        <v>3.1284652193796698</v>
      </c>
      <c r="F230">
        <v>0.18513859722637199</v>
      </c>
      <c r="G230">
        <v>0.18513859722637199</v>
      </c>
      <c r="H230">
        <v>0</v>
      </c>
      <c r="I230">
        <v>229</v>
      </c>
    </row>
    <row r="231" spans="1:9" x14ac:dyDescent="0.2">
      <c r="A231" t="s">
        <v>35</v>
      </c>
      <c r="B231">
        <v>2.6693168805661101</v>
      </c>
      <c r="C231">
        <v>2.4854681634962099</v>
      </c>
      <c r="D231">
        <v>1.7579369556184401</v>
      </c>
      <c r="E231">
        <v>3.2129993713739702</v>
      </c>
      <c r="F231">
        <v>0.18384871706990399</v>
      </c>
      <c r="G231">
        <v>0.18384871706990399</v>
      </c>
      <c r="H231">
        <v>0</v>
      </c>
      <c r="I231">
        <v>230</v>
      </c>
    </row>
    <row r="232" spans="1:9" x14ac:dyDescent="0.2">
      <c r="A232" t="s">
        <v>261</v>
      </c>
      <c r="B232">
        <v>1.8437931983259099</v>
      </c>
      <c r="C232">
        <v>1.6609375442460701</v>
      </c>
      <c r="D232">
        <v>0.93349816917461204</v>
      </c>
      <c r="E232">
        <v>2.3883769193175199</v>
      </c>
      <c r="F232">
        <v>0.182855654079842</v>
      </c>
      <c r="G232">
        <v>0.182855654079842</v>
      </c>
      <c r="H232">
        <v>0</v>
      </c>
      <c r="I232">
        <v>231</v>
      </c>
    </row>
    <row r="233" spans="1:9" x14ac:dyDescent="0.2">
      <c r="A233" t="s">
        <v>337</v>
      </c>
      <c r="B233">
        <v>3.03422726077055</v>
      </c>
      <c r="C233">
        <v>2.8531153189073901</v>
      </c>
      <c r="D233">
        <v>2.1251576210195799</v>
      </c>
      <c r="E233">
        <v>3.5810730167951901</v>
      </c>
      <c r="F233">
        <v>0.18111194186316401</v>
      </c>
      <c r="G233">
        <v>0.18111194186316401</v>
      </c>
      <c r="H233">
        <v>0</v>
      </c>
      <c r="I233">
        <v>232</v>
      </c>
    </row>
    <row r="234" spans="1:9" x14ac:dyDescent="0.2">
      <c r="A234" t="s">
        <v>235</v>
      </c>
      <c r="B234">
        <v>1.1696744340588101</v>
      </c>
      <c r="C234">
        <v>0.98864715180845097</v>
      </c>
      <c r="D234">
        <v>0.260397533529651</v>
      </c>
      <c r="E234">
        <v>1.7168967700872499</v>
      </c>
      <c r="F234">
        <v>0.181027282250359</v>
      </c>
      <c r="G234">
        <v>0.181027282250359</v>
      </c>
      <c r="H234">
        <v>0</v>
      </c>
      <c r="I234">
        <v>233</v>
      </c>
    </row>
    <row r="235" spans="1:9" x14ac:dyDescent="0.2">
      <c r="A235" t="s">
        <v>432</v>
      </c>
      <c r="B235">
        <v>8.6001717619175692E-3</v>
      </c>
      <c r="C235">
        <v>-0.171270502970089</v>
      </c>
      <c r="D235">
        <v>-0.90277816156564095</v>
      </c>
      <c r="E235">
        <v>0.56023715562546295</v>
      </c>
      <c r="F235">
        <v>0.17987067473200699</v>
      </c>
      <c r="G235">
        <v>0.17987067473200699</v>
      </c>
      <c r="H235">
        <v>0</v>
      </c>
      <c r="I235">
        <v>234</v>
      </c>
    </row>
    <row r="236" spans="1:9" x14ac:dyDescent="0.2">
      <c r="A236" t="s">
        <v>154</v>
      </c>
      <c r="B236">
        <v>3.1127867844217301</v>
      </c>
      <c r="C236">
        <v>2.9329235764778998</v>
      </c>
      <c r="D236">
        <v>2.2048419303191502</v>
      </c>
      <c r="E236">
        <v>3.6610052226366401</v>
      </c>
      <c r="F236">
        <v>0.17986320794383301</v>
      </c>
      <c r="G236">
        <v>0.17986320794383301</v>
      </c>
      <c r="H236">
        <v>0</v>
      </c>
      <c r="I236">
        <v>235</v>
      </c>
    </row>
    <row r="237" spans="1:9" x14ac:dyDescent="0.2">
      <c r="A237" t="s">
        <v>207</v>
      </c>
      <c r="B237">
        <v>0.973127853599699</v>
      </c>
      <c r="C237">
        <v>0.79401650677464497</v>
      </c>
      <c r="D237">
        <v>6.5384228720221302E-2</v>
      </c>
      <c r="E237">
        <v>1.52264878482907</v>
      </c>
      <c r="F237">
        <v>0.179111346825054</v>
      </c>
      <c r="G237">
        <v>0.179111346825054</v>
      </c>
      <c r="H237">
        <v>0</v>
      </c>
      <c r="I237">
        <v>236</v>
      </c>
    </row>
    <row r="238" spans="1:9" x14ac:dyDescent="0.2">
      <c r="A238" t="s">
        <v>39</v>
      </c>
      <c r="B238">
        <v>2.65011316444357</v>
      </c>
      <c r="C238">
        <v>2.4729032861565998</v>
      </c>
      <c r="D238">
        <v>1.7453824548749299</v>
      </c>
      <c r="E238">
        <v>3.2004241174382599</v>
      </c>
      <c r="F238">
        <v>0.17720987828697399</v>
      </c>
      <c r="G238">
        <v>0.17720987828697399</v>
      </c>
      <c r="H238">
        <v>0</v>
      </c>
      <c r="I238">
        <v>237</v>
      </c>
    </row>
    <row r="239" spans="1:9" x14ac:dyDescent="0.2">
      <c r="A239" t="s">
        <v>83</v>
      </c>
      <c r="B239">
        <v>2.2345172835126901</v>
      </c>
      <c r="C239">
        <v>2.0573333739528601</v>
      </c>
      <c r="D239">
        <v>1.3299992059716701</v>
      </c>
      <c r="E239">
        <v>2.7846675419340401</v>
      </c>
      <c r="F239">
        <v>0.17718390955983401</v>
      </c>
      <c r="G239">
        <v>0.17718390955983401</v>
      </c>
      <c r="H239">
        <v>0</v>
      </c>
      <c r="I239">
        <v>238</v>
      </c>
    </row>
    <row r="240" spans="1:9" x14ac:dyDescent="0.2">
      <c r="A240" t="s">
        <v>145</v>
      </c>
      <c r="B240">
        <v>2.98540532935532</v>
      </c>
      <c r="C240">
        <v>2.8107622878898302</v>
      </c>
      <c r="D240">
        <v>2.0828658256806398</v>
      </c>
      <c r="E240">
        <v>3.5386587500990099</v>
      </c>
      <c r="F240">
        <v>0.17464304146549101</v>
      </c>
      <c r="G240">
        <v>0.17464304146549101</v>
      </c>
      <c r="H240">
        <v>0</v>
      </c>
      <c r="I240">
        <v>239</v>
      </c>
    </row>
    <row r="241" spans="1:9" x14ac:dyDescent="0.2">
      <c r="A241" t="s">
        <v>240</v>
      </c>
      <c r="B241">
        <v>0.71180722904119098</v>
      </c>
      <c r="C241">
        <v>0.53879849633580501</v>
      </c>
      <c r="D241">
        <v>-0.19043605129118599</v>
      </c>
      <c r="E241">
        <v>1.2680330439628</v>
      </c>
      <c r="F241">
        <v>0.173008732705386</v>
      </c>
      <c r="G241">
        <v>0.173008732705386</v>
      </c>
      <c r="H241">
        <v>0</v>
      </c>
      <c r="I241">
        <v>240</v>
      </c>
    </row>
    <row r="242" spans="1:9" x14ac:dyDescent="0.2">
      <c r="A242" t="s">
        <v>168</v>
      </c>
      <c r="B242">
        <v>2.8281441073037898</v>
      </c>
      <c r="C242">
        <v>2.65528479122686</v>
      </c>
      <c r="D242">
        <v>1.9275861095868501</v>
      </c>
      <c r="E242">
        <v>3.3829834728668602</v>
      </c>
      <c r="F242">
        <v>0.172859316076933</v>
      </c>
      <c r="G242">
        <v>0.172859316076933</v>
      </c>
      <c r="H242">
        <v>0</v>
      </c>
      <c r="I242">
        <v>241</v>
      </c>
    </row>
    <row r="243" spans="1:9" x14ac:dyDescent="0.2">
      <c r="A243" t="s">
        <v>147</v>
      </c>
      <c r="B243">
        <v>2.9067316527809499</v>
      </c>
      <c r="C243">
        <v>3.0784993336358699</v>
      </c>
      <c r="D243">
        <v>2.35016281233609</v>
      </c>
      <c r="E243">
        <v>3.8068358549356498</v>
      </c>
      <c r="F243">
        <v>-0.17176768085492</v>
      </c>
      <c r="G243">
        <v>0.17176768085492</v>
      </c>
      <c r="H243">
        <v>0</v>
      </c>
      <c r="I243">
        <v>242</v>
      </c>
    </row>
    <row r="244" spans="1:9" x14ac:dyDescent="0.2">
      <c r="A244" t="s">
        <v>75</v>
      </c>
      <c r="B244">
        <v>2.78788535094092</v>
      </c>
      <c r="C244">
        <v>2.6194973564547301</v>
      </c>
      <c r="D244">
        <v>1.89183818515077</v>
      </c>
      <c r="E244">
        <v>3.3471565277586901</v>
      </c>
      <c r="F244">
        <v>0.16838799448618499</v>
      </c>
      <c r="G244">
        <v>0.16838799448618499</v>
      </c>
      <c r="H244">
        <v>0</v>
      </c>
      <c r="I244">
        <v>243</v>
      </c>
    </row>
    <row r="245" spans="1:9" x14ac:dyDescent="0.2">
      <c r="A245" t="s">
        <v>193</v>
      </c>
      <c r="B245">
        <v>2.78124445698991</v>
      </c>
      <c r="C245">
        <v>2.6150413019598999</v>
      </c>
      <c r="D245">
        <v>1.88738689264854</v>
      </c>
      <c r="E245">
        <v>3.3426957112712601</v>
      </c>
      <c r="F245">
        <v>0.16620315503000799</v>
      </c>
      <c r="G245">
        <v>0.16620315503000799</v>
      </c>
      <c r="H245">
        <v>0</v>
      </c>
      <c r="I245">
        <v>244</v>
      </c>
    </row>
    <row r="246" spans="1:9" x14ac:dyDescent="0.2">
      <c r="A246" t="s">
        <v>108</v>
      </c>
      <c r="B246">
        <v>3.15350998930084</v>
      </c>
      <c r="C246">
        <v>3.3183366074446199</v>
      </c>
      <c r="D246">
        <v>2.5894991760274801</v>
      </c>
      <c r="E246">
        <v>4.0471740388617601</v>
      </c>
      <c r="F246">
        <v>-0.164826618143778</v>
      </c>
      <c r="G246">
        <v>0.164826618143778</v>
      </c>
      <c r="H246">
        <v>0</v>
      </c>
      <c r="I246">
        <v>245</v>
      </c>
    </row>
    <row r="247" spans="1:9" x14ac:dyDescent="0.2">
      <c r="A247" t="s">
        <v>309</v>
      </c>
      <c r="B247">
        <v>1.67200544502295</v>
      </c>
      <c r="C247">
        <v>1.8356770901547601</v>
      </c>
      <c r="D247">
        <v>1.10831817921256</v>
      </c>
      <c r="E247">
        <v>2.5630360010969602</v>
      </c>
      <c r="F247">
        <v>-0.16367164513181001</v>
      </c>
      <c r="G247">
        <v>0.16367164513181001</v>
      </c>
      <c r="H247">
        <v>0</v>
      </c>
      <c r="I247">
        <v>246</v>
      </c>
    </row>
    <row r="248" spans="1:9" x14ac:dyDescent="0.2">
      <c r="A248" t="s">
        <v>185</v>
      </c>
      <c r="B248">
        <v>2.3127518029896899</v>
      </c>
      <c r="C248">
        <v>2.1530608397194499</v>
      </c>
      <c r="D248">
        <v>1.4257106165850999</v>
      </c>
      <c r="E248">
        <v>2.8804110628538</v>
      </c>
      <c r="F248">
        <v>0.15969096327023699</v>
      </c>
      <c r="G248">
        <v>0.15969096327023699</v>
      </c>
      <c r="H248">
        <v>0</v>
      </c>
      <c r="I248">
        <v>247</v>
      </c>
    </row>
    <row r="249" spans="1:9" x14ac:dyDescent="0.2">
      <c r="A249" t="s">
        <v>49</v>
      </c>
      <c r="B249">
        <v>2.6794278966121201</v>
      </c>
      <c r="C249">
        <v>2.51981024067697</v>
      </c>
      <c r="D249">
        <v>1.7922492550500899</v>
      </c>
      <c r="E249">
        <v>3.2473712263038399</v>
      </c>
      <c r="F249">
        <v>0.15961765593515401</v>
      </c>
      <c r="G249">
        <v>0.15961765593515401</v>
      </c>
      <c r="H249">
        <v>0</v>
      </c>
      <c r="I249">
        <v>248</v>
      </c>
    </row>
    <row r="250" spans="1:9" x14ac:dyDescent="0.2">
      <c r="A250" t="s">
        <v>67</v>
      </c>
      <c r="B250">
        <v>2.14612803567824</v>
      </c>
      <c r="C250">
        <v>1.9876628280880599</v>
      </c>
      <c r="D250">
        <v>1.26033020277811</v>
      </c>
      <c r="E250">
        <v>2.7149954533980099</v>
      </c>
      <c r="F250">
        <v>0.15846520759017699</v>
      </c>
      <c r="G250">
        <v>0.15846520759017699</v>
      </c>
      <c r="H250">
        <v>0</v>
      </c>
      <c r="I250">
        <v>249</v>
      </c>
    </row>
    <row r="251" spans="1:9" x14ac:dyDescent="0.2">
      <c r="A251" t="s">
        <v>428</v>
      </c>
      <c r="B251">
        <v>0.29225607135647602</v>
      </c>
      <c r="C251">
        <v>0.13431997082371799</v>
      </c>
      <c r="D251">
        <v>-0.59610195800789101</v>
      </c>
      <c r="E251">
        <v>0.864741899655326</v>
      </c>
      <c r="F251">
        <v>0.157936100532758</v>
      </c>
      <c r="G251">
        <v>0.157936100532758</v>
      </c>
      <c r="H251">
        <v>0</v>
      </c>
      <c r="I251">
        <v>250</v>
      </c>
    </row>
    <row r="252" spans="1:9" x14ac:dyDescent="0.2">
      <c r="A252" t="s">
        <v>295</v>
      </c>
      <c r="B252">
        <v>2.3247144765606702</v>
      </c>
      <c r="C252">
        <v>2.4825340159151499</v>
      </c>
      <c r="D252">
        <v>1.7550052560296501</v>
      </c>
      <c r="E252">
        <v>3.2100627758006599</v>
      </c>
      <c r="F252">
        <v>-0.15781953935448301</v>
      </c>
      <c r="G252">
        <v>0.15781953935448301</v>
      </c>
      <c r="H252">
        <v>0</v>
      </c>
      <c r="I252">
        <v>251</v>
      </c>
    </row>
    <row r="253" spans="1:9" x14ac:dyDescent="0.2">
      <c r="A253" t="s">
        <v>125</v>
      </c>
      <c r="B253">
        <v>2.3455697560563902</v>
      </c>
      <c r="C253">
        <v>2.1879096789885</v>
      </c>
      <c r="D253">
        <v>1.4605496062086101</v>
      </c>
      <c r="E253">
        <v>2.9152697517683901</v>
      </c>
      <c r="F253">
        <v>0.15766007706789001</v>
      </c>
      <c r="G253">
        <v>0.15766007706789001</v>
      </c>
      <c r="H253">
        <v>0</v>
      </c>
      <c r="I253">
        <v>252</v>
      </c>
    </row>
    <row r="254" spans="1:9" x14ac:dyDescent="0.2">
      <c r="A254" t="s">
        <v>318</v>
      </c>
      <c r="B254">
        <v>3.1614877910874499</v>
      </c>
      <c r="C254">
        <v>3.0040456190082199</v>
      </c>
      <c r="D254">
        <v>2.2758440958406898</v>
      </c>
      <c r="E254">
        <v>3.7322471421757402</v>
      </c>
      <c r="F254">
        <v>0.15744217207923</v>
      </c>
      <c r="G254">
        <v>0.15744217207923</v>
      </c>
      <c r="H254">
        <v>0</v>
      </c>
      <c r="I254">
        <v>253</v>
      </c>
    </row>
    <row r="255" spans="1:9" x14ac:dyDescent="0.2">
      <c r="A255" t="s">
        <v>33</v>
      </c>
      <c r="B255">
        <v>2.9008039348103698</v>
      </c>
      <c r="C255">
        <v>2.74375185258778</v>
      </c>
      <c r="D255">
        <v>2.0159458411292599</v>
      </c>
      <c r="E255">
        <v>3.4715578640462899</v>
      </c>
      <c r="F255">
        <v>0.15705208222259401</v>
      </c>
      <c r="G255">
        <v>0.15705208222259401</v>
      </c>
      <c r="H255">
        <v>0</v>
      </c>
      <c r="I255">
        <v>254</v>
      </c>
    </row>
    <row r="256" spans="1:9" x14ac:dyDescent="0.2">
      <c r="A256" t="s">
        <v>225</v>
      </c>
      <c r="B256">
        <v>0.97772360528884805</v>
      </c>
      <c r="C256">
        <v>0.82116423455965804</v>
      </c>
      <c r="D256">
        <v>9.2589314169235395E-2</v>
      </c>
      <c r="E256">
        <v>1.5497391549500801</v>
      </c>
      <c r="F256">
        <v>0.15655937072918999</v>
      </c>
      <c r="G256">
        <v>0.15655937072918999</v>
      </c>
      <c r="H256">
        <v>0</v>
      </c>
      <c r="I256">
        <v>255</v>
      </c>
    </row>
    <row r="257" spans="1:9" x14ac:dyDescent="0.2">
      <c r="A257" t="s">
        <v>110</v>
      </c>
      <c r="B257">
        <v>2.3669829759778498</v>
      </c>
      <c r="C257">
        <v>2.2110659502510002</v>
      </c>
      <c r="D257">
        <v>1.4836981505143101</v>
      </c>
      <c r="E257">
        <v>2.9384337499876798</v>
      </c>
      <c r="F257">
        <v>0.15591702572685101</v>
      </c>
      <c r="G257">
        <v>0.15591702572685101</v>
      </c>
      <c r="H257">
        <v>0</v>
      </c>
      <c r="I257">
        <v>256</v>
      </c>
    </row>
    <row r="258" spans="1:9" x14ac:dyDescent="0.2">
      <c r="A258" t="s">
        <v>136</v>
      </c>
      <c r="B258">
        <v>2.5504729571065599</v>
      </c>
      <c r="C258">
        <v>2.39464882869837</v>
      </c>
      <c r="D258">
        <v>1.6671863722795099</v>
      </c>
      <c r="E258">
        <v>3.1221112851172399</v>
      </c>
      <c r="F258">
        <v>0.15582412840818499</v>
      </c>
      <c r="G258">
        <v>0.15582412840818499</v>
      </c>
      <c r="H258">
        <v>0</v>
      </c>
      <c r="I258">
        <v>257</v>
      </c>
    </row>
    <row r="259" spans="1:9" x14ac:dyDescent="0.2">
      <c r="A259" t="s">
        <v>308</v>
      </c>
      <c r="B259">
        <v>1.5540043210118999</v>
      </c>
      <c r="C259">
        <v>1.70951148359867</v>
      </c>
      <c r="D259">
        <v>0.98209986832631202</v>
      </c>
      <c r="E259">
        <v>2.43692309887102</v>
      </c>
      <c r="F259">
        <v>-0.155507162586766</v>
      </c>
      <c r="G259">
        <v>0.155507162586766</v>
      </c>
      <c r="H259">
        <v>0</v>
      </c>
      <c r="I259">
        <v>258</v>
      </c>
    </row>
    <row r="260" spans="1:9" x14ac:dyDescent="0.2">
      <c r="A260" t="s">
        <v>270</v>
      </c>
      <c r="B260">
        <v>3.2229764498933902</v>
      </c>
      <c r="C260">
        <v>3.0680820494362502</v>
      </c>
      <c r="D260">
        <v>2.3397650014125899</v>
      </c>
      <c r="E260">
        <v>3.79639909745991</v>
      </c>
      <c r="F260">
        <v>0.15489440045714201</v>
      </c>
      <c r="G260">
        <v>0.15489440045714201</v>
      </c>
      <c r="H260">
        <v>0</v>
      </c>
      <c r="I260">
        <v>259</v>
      </c>
    </row>
    <row r="261" spans="1:9" x14ac:dyDescent="0.2">
      <c r="A261" t="s">
        <v>417</v>
      </c>
      <c r="B261">
        <v>1.77085201164214</v>
      </c>
      <c r="C261">
        <v>1.6170815250958299</v>
      </c>
      <c r="D261">
        <v>0.88961352022633999</v>
      </c>
      <c r="E261">
        <v>2.3445495299653198</v>
      </c>
      <c r="F261">
        <v>0.15377048654630801</v>
      </c>
      <c r="G261">
        <v>0.15377048654630801</v>
      </c>
      <c r="H261">
        <v>0</v>
      </c>
      <c r="I261">
        <v>260</v>
      </c>
    </row>
    <row r="262" spans="1:9" x14ac:dyDescent="0.2">
      <c r="A262" t="s">
        <v>427</v>
      </c>
      <c r="B262">
        <v>0.44715803134221899</v>
      </c>
      <c r="C262">
        <v>0.29553132348738698</v>
      </c>
      <c r="D262">
        <v>-0.43438319236655898</v>
      </c>
      <c r="E262">
        <v>1.0254458393413299</v>
      </c>
      <c r="F262">
        <v>0.15162670785483201</v>
      </c>
      <c r="G262">
        <v>0.15162670785483201</v>
      </c>
      <c r="H262">
        <v>0</v>
      </c>
      <c r="I262">
        <v>261</v>
      </c>
    </row>
    <row r="263" spans="1:9" x14ac:dyDescent="0.2">
      <c r="A263" t="s">
        <v>269</v>
      </c>
      <c r="B263">
        <v>3.1397720731281602</v>
      </c>
      <c r="C263">
        <v>2.9882393441861002</v>
      </c>
      <c r="D263">
        <v>2.26006522963654</v>
      </c>
      <c r="E263">
        <v>3.7164134587356501</v>
      </c>
      <c r="F263">
        <v>0.15153272894205999</v>
      </c>
      <c r="G263">
        <v>0.15153272894205999</v>
      </c>
      <c r="H263">
        <v>0</v>
      </c>
      <c r="I263">
        <v>262</v>
      </c>
    </row>
    <row r="264" spans="1:9" x14ac:dyDescent="0.2">
      <c r="A264" t="s">
        <v>92</v>
      </c>
      <c r="B264">
        <v>1.96378782734556</v>
      </c>
      <c r="C264">
        <v>1.8125531410156701</v>
      </c>
      <c r="D264">
        <v>1.08518666709461</v>
      </c>
      <c r="E264">
        <v>2.5399196149367298</v>
      </c>
      <c r="F264">
        <v>0.15123468632988801</v>
      </c>
      <c r="G264">
        <v>0.15123468632988801</v>
      </c>
      <c r="H264">
        <v>0</v>
      </c>
      <c r="I264">
        <v>263</v>
      </c>
    </row>
    <row r="265" spans="1:9" x14ac:dyDescent="0.2">
      <c r="A265" t="s">
        <v>189</v>
      </c>
      <c r="B265">
        <v>2.4924810101288801</v>
      </c>
      <c r="C265">
        <v>2.3419770172516898</v>
      </c>
      <c r="D265">
        <v>1.61454778571936</v>
      </c>
      <c r="E265">
        <v>3.0694062487840199</v>
      </c>
      <c r="F265">
        <v>0.15050399287718999</v>
      </c>
      <c r="G265">
        <v>0.15050399287718999</v>
      </c>
      <c r="H265">
        <v>0</v>
      </c>
      <c r="I265">
        <v>264</v>
      </c>
    </row>
    <row r="266" spans="1:9" x14ac:dyDescent="0.2">
      <c r="A266" t="s">
        <v>439</v>
      </c>
      <c r="B266">
        <v>1.6159500516564</v>
      </c>
      <c r="C266">
        <v>1.76560221232929</v>
      </c>
      <c r="D266">
        <v>1.0382174871537</v>
      </c>
      <c r="E266">
        <v>2.4929869375048601</v>
      </c>
      <c r="F266">
        <v>-0.149652160672886</v>
      </c>
      <c r="G266">
        <v>0.149652160672886</v>
      </c>
      <c r="H266">
        <v>0</v>
      </c>
      <c r="I266">
        <v>265</v>
      </c>
    </row>
    <row r="267" spans="1:9" x14ac:dyDescent="0.2">
      <c r="A267" t="s">
        <v>246</v>
      </c>
      <c r="B267">
        <v>0.26481782300953599</v>
      </c>
      <c r="C267">
        <v>0.41343269769365598</v>
      </c>
      <c r="D267">
        <v>-0.31613937582391199</v>
      </c>
      <c r="E267">
        <v>1.1430047712112199</v>
      </c>
      <c r="F267">
        <v>-0.14861487468411999</v>
      </c>
      <c r="G267">
        <v>0.14861487468411999</v>
      </c>
      <c r="H267">
        <v>0</v>
      </c>
      <c r="I267">
        <v>266</v>
      </c>
    </row>
    <row r="268" spans="1:9" x14ac:dyDescent="0.2">
      <c r="A268" t="s">
        <v>174</v>
      </c>
      <c r="B268">
        <v>2.5299434016586702</v>
      </c>
      <c r="C268">
        <v>2.3815149698316702</v>
      </c>
      <c r="D268">
        <v>1.6540612549659699</v>
      </c>
      <c r="E268">
        <v>3.1089686846973699</v>
      </c>
      <c r="F268">
        <v>0.148428431826999</v>
      </c>
      <c r="G268">
        <v>0.148428431826999</v>
      </c>
      <c r="H268">
        <v>0</v>
      </c>
      <c r="I268">
        <v>267</v>
      </c>
    </row>
    <row r="269" spans="1:9" x14ac:dyDescent="0.2">
      <c r="A269" t="s">
        <v>357</v>
      </c>
      <c r="B269">
        <v>4.3495541941143196</v>
      </c>
      <c r="C269">
        <v>4.2019801009320199</v>
      </c>
      <c r="D269">
        <v>3.4704308396662902</v>
      </c>
      <c r="E269">
        <v>4.9335293621977501</v>
      </c>
      <c r="F269">
        <v>0.147574093182297</v>
      </c>
      <c r="G269">
        <v>0.147574093182297</v>
      </c>
      <c r="H269">
        <v>0</v>
      </c>
      <c r="I269">
        <v>268</v>
      </c>
    </row>
    <row r="270" spans="1:9" x14ac:dyDescent="0.2">
      <c r="A270" t="s">
        <v>359</v>
      </c>
      <c r="B270">
        <v>2.8897749525860701</v>
      </c>
      <c r="C270">
        <v>2.7424707190525601</v>
      </c>
      <c r="D270">
        <v>2.0146663600228001</v>
      </c>
      <c r="E270">
        <v>3.4702750780823299</v>
      </c>
      <c r="F270">
        <v>0.147304233533506</v>
      </c>
      <c r="G270">
        <v>0.147304233533506</v>
      </c>
      <c r="H270">
        <v>0</v>
      </c>
      <c r="I270">
        <v>269</v>
      </c>
    </row>
    <row r="271" spans="1:9" x14ac:dyDescent="0.2">
      <c r="A271" t="s">
        <v>216</v>
      </c>
      <c r="B271">
        <v>0.97451169273732796</v>
      </c>
      <c r="C271">
        <v>0.82909576348180902</v>
      </c>
      <c r="D271">
        <v>0.10053735718441401</v>
      </c>
      <c r="E271">
        <v>1.5576541697791999</v>
      </c>
      <c r="F271">
        <v>0.14541592925551899</v>
      </c>
      <c r="G271">
        <v>0.14541592925551899</v>
      </c>
      <c r="H271">
        <v>0</v>
      </c>
      <c r="I271">
        <v>270</v>
      </c>
    </row>
    <row r="272" spans="1:9" x14ac:dyDescent="0.2">
      <c r="A272" t="s">
        <v>317</v>
      </c>
      <c r="B272">
        <v>2.8487062662186799</v>
      </c>
      <c r="C272">
        <v>2.7033433476591102</v>
      </c>
      <c r="D272">
        <v>1.9755880668147801</v>
      </c>
      <c r="E272">
        <v>3.4310986285034502</v>
      </c>
      <c r="F272">
        <v>0.14536291855956501</v>
      </c>
      <c r="G272">
        <v>0.14536291855956501</v>
      </c>
      <c r="H272">
        <v>0</v>
      </c>
      <c r="I272">
        <v>271</v>
      </c>
    </row>
    <row r="273" spans="1:9" x14ac:dyDescent="0.2">
      <c r="A273" t="s">
        <v>376</v>
      </c>
      <c r="B273">
        <v>0.69897000433601897</v>
      </c>
      <c r="C273">
        <v>0.84405899277934604</v>
      </c>
      <c r="D273">
        <v>0.115531441139369</v>
      </c>
      <c r="E273">
        <v>1.5725865444193201</v>
      </c>
      <c r="F273">
        <v>-0.14508898844332699</v>
      </c>
      <c r="G273">
        <v>0.14508898844332699</v>
      </c>
      <c r="H273">
        <v>0</v>
      </c>
      <c r="I273">
        <v>272</v>
      </c>
    </row>
    <row r="274" spans="1:9" x14ac:dyDescent="0.2">
      <c r="A274" t="s">
        <v>51</v>
      </c>
      <c r="B274">
        <v>2.5989363410067101</v>
      </c>
      <c r="C274">
        <v>2.4540950703228299</v>
      </c>
      <c r="D274">
        <v>1.7265892526856801</v>
      </c>
      <c r="E274">
        <v>3.1816008879599802</v>
      </c>
      <c r="F274">
        <v>0.144841270683878</v>
      </c>
      <c r="G274">
        <v>0.144841270683878</v>
      </c>
      <c r="H274">
        <v>0</v>
      </c>
      <c r="I274">
        <v>273</v>
      </c>
    </row>
    <row r="275" spans="1:9" x14ac:dyDescent="0.2">
      <c r="A275" t="s">
        <v>178</v>
      </c>
      <c r="B275">
        <v>2.7977073531207499</v>
      </c>
      <c r="C275">
        <v>2.6528684680069499</v>
      </c>
      <c r="D275">
        <v>1.9251725249251099</v>
      </c>
      <c r="E275">
        <v>3.38056441108878</v>
      </c>
      <c r="F275">
        <v>0.1448388851138</v>
      </c>
      <c r="G275">
        <v>0.1448388851138</v>
      </c>
      <c r="H275">
        <v>0</v>
      </c>
      <c r="I275">
        <v>274</v>
      </c>
    </row>
    <row r="276" spans="1:9" x14ac:dyDescent="0.2">
      <c r="A276" t="s">
        <v>393</v>
      </c>
      <c r="B276">
        <v>0.60205999132796195</v>
      </c>
      <c r="C276">
        <v>0.746853799295913</v>
      </c>
      <c r="D276">
        <v>1.81188079439395E-2</v>
      </c>
      <c r="E276">
        <v>1.4755887906478899</v>
      </c>
      <c r="F276">
        <v>-0.14479380796795099</v>
      </c>
      <c r="G276">
        <v>0.14479380796795099</v>
      </c>
      <c r="H276">
        <v>0</v>
      </c>
      <c r="I276">
        <v>275</v>
      </c>
    </row>
    <row r="277" spans="1:9" x14ac:dyDescent="0.2">
      <c r="A277" t="s">
        <v>335</v>
      </c>
      <c r="B277">
        <v>3.3184807251745201</v>
      </c>
      <c r="C277">
        <v>3.1748434381397801</v>
      </c>
      <c r="D277">
        <v>2.4463178047588698</v>
      </c>
      <c r="E277">
        <v>3.9033690715206899</v>
      </c>
      <c r="F277">
        <v>0.14363728703474099</v>
      </c>
      <c r="G277">
        <v>0.14363728703474099</v>
      </c>
      <c r="H277">
        <v>0</v>
      </c>
      <c r="I277">
        <v>276</v>
      </c>
    </row>
    <row r="278" spans="1:9" x14ac:dyDescent="0.2">
      <c r="A278" t="s">
        <v>41</v>
      </c>
      <c r="B278">
        <v>2.7715874808812599</v>
      </c>
      <c r="C278">
        <v>2.6310547031486098</v>
      </c>
      <c r="D278">
        <v>1.9033830183356899</v>
      </c>
      <c r="E278">
        <v>3.3587263879615299</v>
      </c>
      <c r="F278">
        <v>0.14053277773265099</v>
      </c>
      <c r="G278">
        <v>0.14053277773265099</v>
      </c>
      <c r="H278">
        <v>0</v>
      </c>
      <c r="I278">
        <v>277</v>
      </c>
    </row>
    <row r="279" spans="1:9" x14ac:dyDescent="0.2">
      <c r="A279" t="s">
        <v>406</v>
      </c>
      <c r="B279">
        <v>1.49136169383427</v>
      </c>
      <c r="C279">
        <v>1.6318525447535599</v>
      </c>
      <c r="D279">
        <v>0.90439456054397305</v>
      </c>
      <c r="E279">
        <v>2.3593105289631402</v>
      </c>
      <c r="F279">
        <v>-0.14049085091928901</v>
      </c>
      <c r="G279">
        <v>0.14049085091928901</v>
      </c>
      <c r="H279">
        <v>0</v>
      </c>
      <c r="I279">
        <v>278</v>
      </c>
    </row>
    <row r="280" spans="1:9" x14ac:dyDescent="0.2">
      <c r="A280" t="s">
        <v>57</v>
      </c>
      <c r="B280">
        <v>2.6770591773921599</v>
      </c>
      <c r="C280">
        <v>2.5370101172199799</v>
      </c>
      <c r="D280">
        <v>1.8094334381552999</v>
      </c>
      <c r="E280">
        <v>3.26458679628464</v>
      </c>
      <c r="F280">
        <v>0.14004906017218399</v>
      </c>
      <c r="G280">
        <v>0.14004906017218399</v>
      </c>
      <c r="H280">
        <v>0</v>
      </c>
      <c r="I280">
        <v>279</v>
      </c>
    </row>
    <row r="281" spans="1:9" x14ac:dyDescent="0.2">
      <c r="A281" t="s">
        <v>217</v>
      </c>
      <c r="B281">
        <v>1.2988530764097099</v>
      </c>
      <c r="C281">
        <v>1.15951032618413</v>
      </c>
      <c r="D281">
        <v>0.43154188499107698</v>
      </c>
      <c r="E281">
        <v>1.88747876737718</v>
      </c>
      <c r="F281">
        <v>0.13934275022557999</v>
      </c>
      <c r="G281">
        <v>0.13934275022557999</v>
      </c>
      <c r="H281">
        <v>0</v>
      </c>
      <c r="I281">
        <v>280</v>
      </c>
    </row>
    <row r="282" spans="1:9" x14ac:dyDescent="0.2">
      <c r="A282" t="s">
        <v>321</v>
      </c>
      <c r="B282">
        <v>3.5310955468700298</v>
      </c>
      <c r="C282">
        <v>3.39184252588471</v>
      </c>
      <c r="D282">
        <v>2.66283141719336</v>
      </c>
      <c r="E282">
        <v>4.1208536345760596</v>
      </c>
      <c r="F282">
        <v>0.139253020985317</v>
      </c>
      <c r="G282">
        <v>0.139253020985317</v>
      </c>
      <c r="H282">
        <v>0</v>
      </c>
      <c r="I282">
        <v>281</v>
      </c>
    </row>
    <row r="283" spans="1:9" x14ac:dyDescent="0.2">
      <c r="A283" t="s">
        <v>32</v>
      </c>
      <c r="B283">
        <v>3.00928088425536</v>
      </c>
      <c r="C283">
        <v>2.8704749467375299</v>
      </c>
      <c r="D283">
        <v>2.1424912395533098</v>
      </c>
      <c r="E283">
        <v>3.5984586539216998</v>
      </c>
      <c r="F283">
        <v>0.13880593751783399</v>
      </c>
      <c r="G283">
        <v>0.13880593751783399</v>
      </c>
      <c r="H283">
        <v>0</v>
      </c>
      <c r="I283">
        <v>282</v>
      </c>
    </row>
    <row r="284" spans="1:9" x14ac:dyDescent="0.2">
      <c r="A284" t="s">
        <v>198</v>
      </c>
      <c r="B284">
        <v>0.45484486000850999</v>
      </c>
      <c r="C284">
        <v>0.59311456457594003</v>
      </c>
      <c r="D284">
        <v>-0.13598226715630299</v>
      </c>
      <c r="E284">
        <v>1.3222113963081801</v>
      </c>
      <c r="F284">
        <v>-0.13826970456743001</v>
      </c>
      <c r="G284">
        <v>0.13826970456743001</v>
      </c>
      <c r="H284">
        <v>0</v>
      </c>
      <c r="I284">
        <v>283</v>
      </c>
    </row>
    <row r="285" spans="1:9" x14ac:dyDescent="0.2">
      <c r="A285" t="s">
        <v>52</v>
      </c>
      <c r="B285">
        <v>2.4517864355242902</v>
      </c>
      <c r="C285">
        <v>2.3136709535839102</v>
      </c>
      <c r="D285">
        <v>1.5862575606227001</v>
      </c>
      <c r="E285">
        <v>3.0410843465451198</v>
      </c>
      <c r="F285">
        <v>0.13811548194037701</v>
      </c>
      <c r="G285">
        <v>0.13811548194037701</v>
      </c>
      <c r="H285">
        <v>0</v>
      </c>
      <c r="I285">
        <v>284</v>
      </c>
    </row>
    <row r="286" spans="1:9" x14ac:dyDescent="0.2">
      <c r="A286" t="s">
        <v>263</v>
      </c>
      <c r="B286">
        <v>1.9223620967847901</v>
      </c>
      <c r="C286">
        <v>1.7849896024385901</v>
      </c>
      <c r="D286">
        <v>1.05761288399294</v>
      </c>
      <c r="E286">
        <v>2.51236632088423</v>
      </c>
      <c r="F286">
        <v>0.13737249434620299</v>
      </c>
      <c r="G286">
        <v>0.13737249434620299</v>
      </c>
      <c r="H286">
        <v>0</v>
      </c>
      <c r="I286">
        <v>285</v>
      </c>
    </row>
    <row r="287" spans="1:9" x14ac:dyDescent="0.2">
      <c r="A287" t="s">
        <v>151</v>
      </c>
      <c r="B287">
        <v>3.4110322667692898</v>
      </c>
      <c r="C287">
        <v>3.54704692829289</v>
      </c>
      <c r="D287">
        <v>2.8176380890576298</v>
      </c>
      <c r="E287">
        <v>4.2764557675281498</v>
      </c>
      <c r="F287">
        <v>-0.136014661523602</v>
      </c>
      <c r="G287">
        <v>0.136014661523602</v>
      </c>
      <c r="H287">
        <v>0</v>
      </c>
      <c r="I287">
        <v>286</v>
      </c>
    </row>
    <row r="288" spans="1:9" x14ac:dyDescent="0.2">
      <c r="A288" t="s">
        <v>161</v>
      </c>
      <c r="B288">
        <v>3.6071761273488998</v>
      </c>
      <c r="C288">
        <v>3.47292551655624</v>
      </c>
      <c r="D288">
        <v>2.7437118716759201</v>
      </c>
      <c r="E288">
        <v>4.20213916143656</v>
      </c>
      <c r="F288">
        <v>0.13425061079266201</v>
      </c>
      <c r="G288">
        <v>0.13425061079266201</v>
      </c>
      <c r="H288">
        <v>0</v>
      </c>
      <c r="I288">
        <v>287</v>
      </c>
    </row>
    <row r="289" spans="1:9" x14ac:dyDescent="0.2">
      <c r="A289" t="s">
        <v>131</v>
      </c>
      <c r="B289">
        <v>2.0637085593914199</v>
      </c>
      <c r="C289">
        <v>1.9296900396799299</v>
      </c>
      <c r="D289">
        <v>1.2023521849838501</v>
      </c>
      <c r="E289">
        <v>2.6570278943760099</v>
      </c>
      <c r="F289">
        <v>0.13401851971149101</v>
      </c>
      <c r="G289">
        <v>0.13401851971149101</v>
      </c>
      <c r="H289">
        <v>0</v>
      </c>
      <c r="I289">
        <v>288</v>
      </c>
    </row>
    <row r="290" spans="1:9" x14ac:dyDescent="0.2">
      <c r="A290" t="s">
        <v>95</v>
      </c>
      <c r="B290">
        <v>2.8030472104911301</v>
      </c>
      <c r="C290">
        <v>2.67069144018458</v>
      </c>
      <c r="D290">
        <v>1.94297505598654</v>
      </c>
      <c r="E290">
        <v>3.3984078243826201</v>
      </c>
      <c r="F290">
        <v>0.13235577030654699</v>
      </c>
      <c r="G290">
        <v>0.13235577030654699</v>
      </c>
      <c r="H290">
        <v>0</v>
      </c>
      <c r="I290">
        <v>289</v>
      </c>
    </row>
    <row r="291" spans="1:9" x14ac:dyDescent="0.2">
      <c r="A291" t="s">
        <v>72</v>
      </c>
      <c r="B291">
        <v>3.0894105109835399</v>
      </c>
      <c r="C291">
        <v>2.9577284859406801</v>
      </c>
      <c r="D291">
        <v>2.2296060386988299</v>
      </c>
      <c r="E291">
        <v>3.6858509331825302</v>
      </c>
      <c r="F291">
        <v>0.131682025042859</v>
      </c>
      <c r="G291">
        <v>0.131682025042859</v>
      </c>
      <c r="H291">
        <v>0</v>
      </c>
      <c r="I291">
        <v>290</v>
      </c>
    </row>
    <row r="292" spans="1:9" x14ac:dyDescent="0.2">
      <c r="A292" t="s">
        <v>71</v>
      </c>
      <c r="B292">
        <v>2.84323277809801</v>
      </c>
      <c r="C292">
        <v>2.71514533866945</v>
      </c>
      <c r="D292">
        <v>1.98737553769743</v>
      </c>
      <c r="E292">
        <v>3.4429151396414599</v>
      </c>
      <c r="F292">
        <v>0.12808743942856299</v>
      </c>
      <c r="G292">
        <v>0.12808743942856299</v>
      </c>
      <c r="H292">
        <v>0</v>
      </c>
      <c r="I292">
        <v>291</v>
      </c>
    </row>
    <row r="293" spans="1:9" x14ac:dyDescent="0.2">
      <c r="A293" t="s">
        <v>66</v>
      </c>
      <c r="B293">
        <v>2.3856062735983099</v>
      </c>
      <c r="C293">
        <v>2.2575802248532901</v>
      </c>
      <c r="D293">
        <v>1.53019405201959</v>
      </c>
      <c r="E293">
        <v>2.98496639768699</v>
      </c>
      <c r="F293">
        <v>0.128026048745016</v>
      </c>
      <c r="G293">
        <v>0.128026048745016</v>
      </c>
      <c r="H293">
        <v>0</v>
      </c>
      <c r="I293">
        <v>292</v>
      </c>
    </row>
    <row r="294" spans="1:9" x14ac:dyDescent="0.2">
      <c r="A294" t="s">
        <v>351</v>
      </c>
      <c r="B294">
        <v>3.8630842612609899</v>
      </c>
      <c r="C294">
        <v>3.9910531801893598</v>
      </c>
      <c r="D294">
        <v>3.2602746125636299</v>
      </c>
      <c r="E294">
        <v>4.7218317478150897</v>
      </c>
      <c r="F294">
        <v>-0.12796891892837201</v>
      </c>
      <c r="G294">
        <v>0.12796891892837201</v>
      </c>
      <c r="H294">
        <v>0</v>
      </c>
      <c r="I294">
        <v>293</v>
      </c>
    </row>
    <row r="295" spans="1:9" x14ac:dyDescent="0.2">
      <c r="A295" t="s">
        <v>60</v>
      </c>
      <c r="B295">
        <v>2.2410481506716402</v>
      </c>
      <c r="C295">
        <v>2.1134241026834801</v>
      </c>
      <c r="D295">
        <v>1.3860824840705099</v>
      </c>
      <c r="E295">
        <v>2.8407657212964401</v>
      </c>
      <c r="F295">
        <v>0.12762404798816401</v>
      </c>
      <c r="G295">
        <v>0.12762404798816401</v>
      </c>
      <c r="H295">
        <v>0</v>
      </c>
      <c r="I295">
        <v>294</v>
      </c>
    </row>
    <row r="296" spans="1:9" x14ac:dyDescent="0.2">
      <c r="A296" t="s">
        <v>122</v>
      </c>
      <c r="B296">
        <v>2.6806980296976399</v>
      </c>
      <c r="C296">
        <v>2.55355454152033</v>
      </c>
      <c r="D296">
        <v>1.8259622761802301</v>
      </c>
      <c r="E296">
        <v>3.2811468068604199</v>
      </c>
      <c r="F296">
        <v>0.127143488177312</v>
      </c>
      <c r="G296">
        <v>0.127143488177312</v>
      </c>
      <c r="H296">
        <v>0</v>
      </c>
      <c r="I296">
        <v>295</v>
      </c>
    </row>
    <row r="297" spans="1:9" x14ac:dyDescent="0.2">
      <c r="A297" t="s">
        <v>101</v>
      </c>
      <c r="B297">
        <v>2.2052043639481398</v>
      </c>
      <c r="C297">
        <v>2.3301837414808002</v>
      </c>
      <c r="D297">
        <v>1.60276128017938</v>
      </c>
      <c r="E297">
        <v>3.0576062027822202</v>
      </c>
      <c r="F297">
        <v>-0.124979377532663</v>
      </c>
      <c r="G297">
        <v>0.124979377532663</v>
      </c>
      <c r="H297">
        <v>0</v>
      </c>
      <c r="I297">
        <v>296</v>
      </c>
    </row>
    <row r="298" spans="1:9" x14ac:dyDescent="0.2">
      <c r="A298" t="s">
        <v>183</v>
      </c>
      <c r="B298">
        <v>3.2126808242379901</v>
      </c>
      <c r="C298">
        <v>3.08775955444368</v>
      </c>
      <c r="D298">
        <v>2.3594055630742998</v>
      </c>
      <c r="E298">
        <v>3.8161135458130602</v>
      </c>
      <c r="F298">
        <v>0.124921269794307</v>
      </c>
      <c r="G298">
        <v>0.124921269794307</v>
      </c>
      <c r="H298">
        <v>0</v>
      </c>
      <c r="I298">
        <v>297</v>
      </c>
    </row>
    <row r="299" spans="1:9" x14ac:dyDescent="0.2">
      <c r="A299" t="s">
        <v>113</v>
      </c>
      <c r="B299">
        <v>2.0538464268522501</v>
      </c>
      <c r="C299">
        <v>1.9296900396799299</v>
      </c>
      <c r="D299">
        <v>1.2023521849838501</v>
      </c>
      <c r="E299">
        <v>2.6570278943760099</v>
      </c>
      <c r="F299">
        <v>0.124156387172322</v>
      </c>
      <c r="G299">
        <v>0.124156387172322</v>
      </c>
      <c r="H299">
        <v>0</v>
      </c>
      <c r="I299">
        <v>298</v>
      </c>
    </row>
    <row r="300" spans="1:9" x14ac:dyDescent="0.2">
      <c r="A300" t="s">
        <v>348</v>
      </c>
      <c r="B300">
        <v>3.28708928035444</v>
      </c>
      <c r="C300">
        <v>3.1630950741666899</v>
      </c>
      <c r="D300">
        <v>2.4345933721617601</v>
      </c>
      <c r="E300">
        <v>3.8915967761716099</v>
      </c>
      <c r="F300">
        <v>0.123994206187751</v>
      </c>
      <c r="G300">
        <v>0.123994206187751</v>
      </c>
      <c r="H300">
        <v>0</v>
      </c>
      <c r="I300">
        <v>299</v>
      </c>
    </row>
    <row r="301" spans="1:9" x14ac:dyDescent="0.2">
      <c r="A301" t="s">
        <v>364</v>
      </c>
      <c r="B301">
        <v>1.2237554536572399</v>
      </c>
      <c r="C301">
        <v>1.34759435199723</v>
      </c>
      <c r="D301">
        <v>0.61987615994481604</v>
      </c>
      <c r="E301">
        <v>2.0753125440496301</v>
      </c>
      <c r="F301">
        <v>-0.123838898339986</v>
      </c>
      <c r="G301">
        <v>0.123838898339986</v>
      </c>
      <c r="H301">
        <v>0</v>
      </c>
      <c r="I301">
        <v>300</v>
      </c>
    </row>
    <row r="302" spans="1:9" x14ac:dyDescent="0.2">
      <c r="A302" t="s">
        <v>85</v>
      </c>
      <c r="B302">
        <v>2.1595671932336198</v>
      </c>
      <c r="C302">
        <v>2.0359239410551999</v>
      </c>
      <c r="D302">
        <v>1.3085911565502999</v>
      </c>
      <c r="E302">
        <v>2.7632567255600899</v>
      </c>
      <c r="F302">
        <v>0.12364325217842299</v>
      </c>
      <c r="G302">
        <v>0.12364325217842299</v>
      </c>
      <c r="H302">
        <v>0</v>
      </c>
      <c r="I302">
        <v>301</v>
      </c>
    </row>
    <row r="303" spans="1:9" x14ac:dyDescent="0.2">
      <c r="A303" t="s">
        <v>162</v>
      </c>
      <c r="B303">
        <v>3.5719056575464099</v>
      </c>
      <c r="C303">
        <v>3.4505541769430299</v>
      </c>
      <c r="D303">
        <v>2.7213975606965302</v>
      </c>
      <c r="E303">
        <v>4.1797107931895203</v>
      </c>
      <c r="F303">
        <v>0.12135148060338501</v>
      </c>
      <c r="G303">
        <v>0.12135148060338501</v>
      </c>
      <c r="H303">
        <v>0</v>
      </c>
      <c r="I303">
        <v>302</v>
      </c>
    </row>
    <row r="304" spans="1:9" x14ac:dyDescent="0.2">
      <c r="A304" t="s">
        <v>38</v>
      </c>
      <c r="B304">
        <v>2.5502283530550902</v>
      </c>
      <c r="C304">
        <v>2.4291795112140302</v>
      </c>
      <c r="D304">
        <v>1.7016926242324599</v>
      </c>
      <c r="E304">
        <v>3.1566663981955898</v>
      </c>
      <c r="F304">
        <v>0.121048841841064</v>
      </c>
      <c r="G304">
        <v>0.121048841841064</v>
      </c>
      <c r="H304">
        <v>0</v>
      </c>
      <c r="I304">
        <v>303</v>
      </c>
    </row>
    <row r="305" spans="1:9" x14ac:dyDescent="0.2">
      <c r="A305" t="s">
        <v>74</v>
      </c>
      <c r="B305">
        <v>2.8426092396105598</v>
      </c>
      <c r="C305">
        <v>2.7245952157103601</v>
      </c>
      <c r="D305">
        <v>1.99681361200101</v>
      </c>
      <c r="E305">
        <v>3.4523768194197002</v>
      </c>
      <c r="F305">
        <v>0.11801402390020101</v>
      </c>
      <c r="G305">
        <v>0.11801402390020101</v>
      </c>
      <c r="H305">
        <v>0</v>
      </c>
      <c r="I305">
        <v>304</v>
      </c>
    </row>
    <row r="306" spans="1:9" x14ac:dyDescent="0.2">
      <c r="A306" t="s">
        <v>253</v>
      </c>
      <c r="B306">
        <v>0.38738982633872898</v>
      </c>
      <c r="C306">
        <v>0.50526581031699502</v>
      </c>
      <c r="D306">
        <v>-0.224056330629958</v>
      </c>
      <c r="E306">
        <v>1.2345879512639499</v>
      </c>
      <c r="F306">
        <v>-0.117875983978266</v>
      </c>
      <c r="G306">
        <v>0.117875983978266</v>
      </c>
      <c r="H306">
        <v>0</v>
      </c>
      <c r="I306">
        <v>305</v>
      </c>
    </row>
    <row r="307" spans="1:9" x14ac:dyDescent="0.2">
      <c r="A307" t="s">
        <v>391</v>
      </c>
      <c r="B307">
        <v>0.69897000433601897</v>
      </c>
      <c r="C307">
        <v>0.81514536813317795</v>
      </c>
      <c r="D307">
        <v>8.6557842443485897E-2</v>
      </c>
      <c r="E307">
        <v>1.54373289382287</v>
      </c>
      <c r="F307">
        <v>-0.116175363797159</v>
      </c>
      <c r="G307">
        <v>0.116175363797159</v>
      </c>
      <c r="H307">
        <v>0</v>
      </c>
      <c r="I307">
        <v>306</v>
      </c>
    </row>
    <row r="308" spans="1:9" x14ac:dyDescent="0.2">
      <c r="A308" t="s">
        <v>137</v>
      </c>
      <c r="B308">
        <v>2.8465845028980499</v>
      </c>
      <c r="C308">
        <v>2.73067734297085</v>
      </c>
      <c r="D308">
        <v>2.0028880597934999</v>
      </c>
      <c r="E308">
        <v>3.4584666261482</v>
      </c>
      <c r="F308">
        <v>0.11590715992720001</v>
      </c>
      <c r="G308">
        <v>0.11590715992720001</v>
      </c>
      <c r="H308">
        <v>0</v>
      </c>
      <c r="I308">
        <v>307</v>
      </c>
    </row>
    <row r="309" spans="1:9" x14ac:dyDescent="0.2">
      <c r="A309" t="s">
        <v>264</v>
      </c>
      <c r="B309">
        <v>1.9786369483844699</v>
      </c>
      <c r="C309">
        <v>2.0942022310533299</v>
      </c>
      <c r="D309">
        <v>1.36686378946305</v>
      </c>
      <c r="E309">
        <v>2.8215406726436099</v>
      </c>
      <c r="F309">
        <v>-0.115565282668865</v>
      </c>
      <c r="G309">
        <v>0.115565282668865</v>
      </c>
      <c r="H309">
        <v>0</v>
      </c>
      <c r="I309">
        <v>308</v>
      </c>
    </row>
    <row r="310" spans="1:9" x14ac:dyDescent="0.2">
      <c r="A310" t="s">
        <v>111</v>
      </c>
      <c r="B310">
        <v>2.0310042813635398</v>
      </c>
      <c r="C310">
        <v>2.14555664797094</v>
      </c>
      <c r="D310">
        <v>1.4182082661004001</v>
      </c>
      <c r="E310">
        <v>2.87290502984149</v>
      </c>
      <c r="F310">
        <v>-0.114552366607405</v>
      </c>
      <c r="G310">
        <v>0.114552366607405</v>
      </c>
      <c r="H310">
        <v>0</v>
      </c>
      <c r="I310">
        <v>309</v>
      </c>
    </row>
    <row r="311" spans="1:9" x14ac:dyDescent="0.2">
      <c r="A311" t="s">
        <v>257</v>
      </c>
      <c r="B311">
        <v>0.45939248775923103</v>
      </c>
      <c r="C311">
        <v>0.57238538915442605</v>
      </c>
      <c r="D311">
        <v>-0.15676339225088601</v>
      </c>
      <c r="E311">
        <v>1.3015341705597401</v>
      </c>
      <c r="F311">
        <v>-0.11299290139519499</v>
      </c>
      <c r="G311">
        <v>0.11299290139519499</v>
      </c>
      <c r="H311">
        <v>0</v>
      </c>
      <c r="I311">
        <v>310</v>
      </c>
    </row>
    <row r="312" spans="1:9" x14ac:dyDescent="0.2">
      <c r="A312" t="s">
        <v>355</v>
      </c>
      <c r="B312">
        <v>4.1404077238827499</v>
      </c>
      <c r="C312">
        <v>4.2526807992736604</v>
      </c>
      <c r="D312">
        <v>3.5209348019054101</v>
      </c>
      <c r="E312">
        <v>4.9844267966419</v>
      </c>
      <c r="F312">
        <v>-0.112273075390905</v>
      </c>
      <c r="G312">
        <v>0.112273075390905</v>
      </c>
      <c r="H312">
        <v>0</v>
      </c>
      <c r="I312">
        <v>311</v>
      </c>
    </row>
    <row r="313" spans="1:9" x14ac:dyDescent="0.2">
      <c r="A313" t="s">
        <v>421</v>
      </c>
      <c r="B313">
        <v>1.77232170672292</v>
      </c>
      <c r="C313">
        <v>1.6609375442460701</v>
      </c>
      <c r="D313">
        <v>0.93349816917461204</v>
      </c>
      <c r="E313">
        <v>2.3883769193175199</v>
      </c>
      <c r="F313">
        <v>0.111384162476852</v>
      </c>
      <c r="G313">
        <v>0.111384162476852</v>
      </c>
      <c r="H313">
        <v>0</v>
      </c>
      <c r="I313">
        <v>312</v>
      </c>
    </row>
    <row r="314" spans="1:9" x14ac:dyDescent="0.2">
      <c r="A314" t="s">
        <v>150</v>
      </c>
      <c r="B314">
        <v>3.0771269496591498</v>
      </c>
      <c r="C314">
        <v>3.1874978028901899</v>
      </c>
      <c r="D314">
        <v>2.45894612215193</v>
      </c>
      <c r="E314">
        <v>3.9160494836284401</v>
      </c>
      <c r="F314">
        <v>-0.110370853231039</v>
      </c>
      <c r="G314">
        <v>0.110370853231039</v>
      </c>
      <c r="H314">
        <v>0</v>
      </c>
      <c r="I314">
        <v>313</v>
      </c>
    </row>
    <row r="315" spans="1:9" x14ac:dyDescent="0.2">
      <c r="A315" t="s">
        <v>53</v>
      </c>
      <c r="B315">
        <v>2.1126050015345701</v>
      </c>
      <c r="C315">
        <v>2.0026483939942499</v>
      </c>
      <c r="D315">
        <v>1.2753161581483199</v>
      </c>
      <c r="E315">
        <v>2.7299806298401799</v>
      </c>
      <c r="F315">
        <v>0.109956607540317</v>
      </c>
      <c r="G315">
        <v>0.109956607540317</v>
      </c>
      <c r="H315">
        <v>0</v>
      </c>
      <c r="I315">
        <v>314</v>
      </c>
    </row>
    <row r="316" spans="1:9" x14ac:dyDescent="0.2">
      <c r="A316" t="s">
        <v>356</v>
      </c>
      <c r="B316">
        <v>4.2359898143714902</v>
      </c>
      <c r="C316">
        <v>4.3447463020653796</v>
      </c>
      <c r="D316">
        <v>3.6126317008839699</v>
      </c>
      <c r="E316">
        <v>5.0768609032467804</v>
      </c>
      <c r="F316">
        <v>-0.108756487693886</v>
      </c>
      <c r="G316">
        <v>0.108756487693886</v>
      </c>
      <c r="H316">
        <v>0</v>
      </c>
      <c r="I316">
        <v>315</v>
      </c>
    </row>
    <row r="317" spans="1:9" x14ac:dyDescent="0.2">
      <c r="A317" t="s">
        <v>69</v>
      </c>
      <c r="B317">
        <v>2.2962262872611601</v>
      </c>
      <c r="C317">
        <v>2.1879096789885</v>
      </c>
      <c r="D317">
        <v>1.4605496062086101</v>
      </c>
      <c r="E317">
        <v>2.9152697517683901</v>
      </c>
      <c r="F317">
        <v>0.10831660827266</v>
      </c>
      <c r="G317">
        <v>0.10831660827266</v>
      </c>
      <c r="H317">
        <v>0</v>
      </c>
      <c r="I317">
        <v>316</v>
      </c>
    </row>
    <row r="318" spans="1:9" x14ac:dyDescent="0.2">
      <c r="A318" t="s">
        <v>81</v>
      </c>
      <c r="B318">
        <v>2.4828735836087499</v>
      </c>
      <c r="C318">
        <v>2.3747171235175499</v>
      </c>
      <c r="D318">
        <v>1.6472678139254799</v>
      </c>
      <c r="E318">
        <v>3.1021664331096099</v>
      </c>
      <c r="F318">
        <v>0.1081564600912</v>
      </c>
      <c r="G318">
        <v>0.1081564600912</v>
      </c>
      <c r="H318">
        <v>0</v>
      </c>
      <c r="I318">
        <v>317</v>
      </c>
    </row>
    <row r="319" spans="1:9" x14ac:dyDescent="0.2">
      <c r="A319" t="s">
        <v>171</v>
      </c>
      <c r="B319">
        <v>2.4093175351466698</v>
      </c>
      <c r="C319">
        <v>2.30125182801086</v>
      </c>
      <c r="D319">
        <v>1.5738449391265701</v>
      </c>
      <c r="E319">
        <v>3.02865871689513</v>
      </c>
      <c r="F319">
        <v>0.108065707135814</v>
      </c>
      <c r="G319">
        <v>0.108065707135814</v>
      </c>
      <c r="H319">
        <v>0</v>
      </c>
      <c r="I319">
        <v>318</v>
      </c>
    </row>
    <row r="320" spans="1:9" x14ac:dyDescent="0.2">
      <c r="A320" t="s">
        <v>350</v>
      </c>
      <c r="B320">
        <v>2.59431988285119</v>
      </c>
      <c r="C320">
        <v>2.70230105088842</v>
      </c>
      <c r="D320">
        <v>1.97454704063152</v>
      </c>
      <c r="E320">
        <v>3.4300550611453202</v>
      </c>
      <c r="F320">
        <v>-0.107981168037231</v>
      </c>
      <c r="G320">
        <v>0.107981168037231</v>
      </c>
      <c r="H320">
        <v>0</v>
      </c>
      <c r="I320">
        <v>319</v>
      </c>
    </row>
    <row r="321" spans="1:9" x14ac:dyDescent="0.2">
      <c r="A321" t="s">
        <v>123</v>
      </c>
      <c r="B321">
        <v>2.06744284277638</v>
      </c>
      <c r="C321">
        <v>1.9601281804694199</v>
      </c>
      <c r="D321">
        <v>1.2327938090803701</v>
      </c>
      <c r="E321">
        <v>2.6874625518584798</v>
      </c>
      <c r="F321">
        <v>0.10731466230695499</v>
      </c>
      <c r="G321">
        <v>0.10731466230695499</v>
      </c>
      <c r="H321">
        <v>0</v>
      </c>
      <c r="I321">
        <v>320</v>
      </c>
    </row>
    <row r="322" spans="1:9" x14ac:dyDescent="0.2">
      <c r="A322" t="s">
        <v>165</v>
      </c>
      <c r="B322">
        <v>2.7909884750888199</v>
      </c>
      <c r="C322">
        <v>2.6851392075753302</v>
      </c>
      <c r="D322">
        <v>1.95740584355403</v>
      </c>
      <c r="E322">
        <v>3.4128725715966302</v>
      </c>
      <c r="F322">
        <v>0.105849267513487</v>
      </c>
      <c r="G322">
        <v>0.105849267513487</v>
      </c>
      <c r="H322">
        <v>0</v>
      </c>
      <c r="I322">
        <v>321</v>
      </c>
    </row>
    <row r="323" spans="1:9" x14ac:dyDescent="0.2">
      <c r="A323" t="s">
        <v>56</v>
      </c>
      <c r="B323">
        <v>2.40925665203891</v>
      </c>
      <c r="C323">
        <v>2.3050465776527602</v>
      </c>
      <c r="D323">
        <v>1.5776377301990101</v>
      </c>
      <c r="E323">
        <v>3.0324554251064901</v>
      </c>
      <c r="F323">
        <v>0.104210074386154</v>
      </c>
      <c r="G323">
        <v>0.104210074386154</v>
      </c>
      <c r="H323">
        <v>0</v>
      </c>
      <c r="I323">
        <v>322</v>
      </c>
    </row>
    <row r="324" spans="1:9" x14ac:dyDescent="0.2">
      <c r="A324" t="s">
        <v>211</v>
      </c>
      <c r="B324">
        <v>1.7993405494535799</v>
      </c>
      <c r="C324">
        <v>1.90279666899219</v>
      </c>
      <c r="D324">
        <v>1.1754543796117201</v>
      </c>
      <c r="E324">
        <v>2.63013895837266</v>
      </c>
      <c r="F324">
        <v>-0.103456119538612</v>
      </c>
      <c r="G324">
        <v>0.103456119538612</v>
      </c>
      <c r="H324">
        <v>0</v>
      </c>
      <c r="I324">
        <v>323</v>
      </c>
    </row>
    <row r="325" spans="1:9" x14ac:dyDescent="0.2">
      <c r="A325" t="s">
        <v>276</v>
      </c>
      <c r="B325">
        <v>3.0334237554869499</v>
      </c>
      <c r="C325">
        <v>3.1358508058738699</v>
      </c>
      <c r="D325">
        <v>2.4074036697837</v>
      </c>
      <c r="E325">
        <v>3.86429794196403</v>
      </c>
      <c r="F325">
        <v>-0.102427050386917</v>
      </c>
      <c r="G325">
        <v>0.102427050386917</v>
      </c>
      <c r="H325">
        <v>0</v>
      </c>
      <c r="I325">
        <v>324</v>
      </c>
    </row>
    <row r="326" spans="1:9" x14ac:dyDescent="0.2">
      <c r="A326" t="s">
        <v>153</v>
      </c>
      <c r="B326">
        <v>3.2239635906430202</v>
      </c>
      <c r="C326">
        <v>3.3258475402704799</v>
      </c>
      <c r="D326">
        <v>2.5969927957504901</v>
      </c>
      <c r="E326">
        <v>4.0547022847904604</v>
      </c>
      <c r="F326">
        <v>-0.101883949627459</v>
      </c>
      <c r="G326">
        <v>0.101883949627459</v>
      </c>
      <c r="H326">
        <v>0</v>
      </c>
      <c r="I326">
        <v>325</v>
      </c>
    </row>
    <row r="327" spans="1:9" x14ac:dyDescent="0.2">
      <c r="A327" t="s">
        <v>244</v>
      </c>
      <c r="B327">
        <v>0.93449845124356801</v>
      </c>
      <c r="C327">
        <v>1.03628530659498</v>
      </c>
      <c r="D327">
        <v>0.30811923285197701</v>
      </c>
      <c r="E327">
        <v>1.76445138033799</v>
      </c>
      <c r="F327">
        <v>-0.101786855351415</v>
      </c>
      <c r="G327">
        <v>0.101786855351415</v>
      </c>
      <c r="H327">
        <v>0</v>
      </c>
      <c r="I327">
        <v>326</v>
      </c>
    </row>
    <row r="328" spans="1:9" x14ac:dyDescent="0.2">
      <c r="A328" t="s">
        <v>106</v>
      </c>
      <c r="B328">
        <v>3.57861629144874</v>
      </c>
      <c r="C328">
        <v>3.47913719625444</v>
      </c>
      <c r="D328">
        <v>2.7499075615931798</v>
      </c>
      <c r="E328">
        <v>4.2083668309156996</v>
      </c>
      <c r="F328">
        <v>9.9479095194295999E-2</v>
      </c>
      <c r="G328">
        <v>9.9479095194295999E-2</v>
      </c>
      <c r="H328">
        <v>0</v>
      </c>
      <c r="I328">
        <v>327</v>
      </c>
    </row>
    <row r="329" spans="1:9" x14ac:dyDescent="0.2">
      <c r="A329" t="s">
        <v>200</v>
      </c>
      <c r="B329">
        <v>0.823474229170301</v>
      </c>
      <c r="C329">
        <v>0.72712837412295594</v>
      </c>
      <c r="D329">
        <v>-1.65073093031309E-3</v>
      </c>
      <c r="E329">
        <v>1.4559074791762201</v>
      </c>
      <c r="F329">
        <v>9.6345855047345094E-2</v>
      </c>
      <c r="G329">
        <v>9.6345855047345094E-2</v>
      </c>
      <c r="H329">
        <v>0</v>
      </c>
      <c r="I329">
        <v>328</v>
      </c>
    </row>
    <row r="330" spans="1:9" x14ac:dyDescent="0.2">
      <c r="A330" t="s">
        <v>118</v>
      </c>
      <c r="B330">
        <v>2.2089785172762499</v>
      </c>
      <c r="C330">
        <v>2.1134241026834801</v>
      </c>
      <c r="D330">
        <v>1.3860824840705099</v>
      </c>
      <c r="E330">
        <v>2.8407657212964401</v>
      </c>
      <c r="F330">
        <v>9.5554414592774001E-2</v>
      </c>
      <c r="G330">
        <v>9.5554414592774001E-2</v>
      </c>
      <c r="H330">
        <v>0</v>
      </c>
      <c r="I330">
        <v>329</v>
      </c>
    </row>
    <row r="331" spans="1:9" x14ac:dyDescent="0.2">
      <c r="A331" t="s">
        <v>347</v>
      </c>
      <c r="B331">
        <v>2.3973447310628302</v>
      </c>
      <c r="C331">
        <v>2.4924965823460101</v>
      </c>
      <c r="D331">
        <v>1.7649594490003899</v>
      </c>
      <c r="E331">
        <v>3.2200337156916201</v>
      </c>
      <c r="F331">
        <v>-9.5151851283179004E-2</v>
      </c>
      <c r="G331">
        <v>9.5151851283179004E-2</v>
      </c>
      <c r="H331">
        <v>0</v>
      </c>
      <c r="I331">
        <v>330</v>
      </c>
    </row>
    <row r="332" spans="1:9" x14ac:dyDescent="0.2">
      <c r="A332" t="s">
        <v>377</v>
      </c>
      <c r="B332">
        <v>0.77815125038364397</v>
      </c>
      <c r="C332">
        <v>0.87034029726621098</v>
      </c>
      <c r="D332">
        <v>0.141865989113721</v>
      </c>
      <c r="E332">
        <v>1.5988146054187</v>
      </c>
      <c r="F332">
        <v>-9.2189046882567405E-2</v>
      </c>
      <c r="G332">
        <v>9.2189046882567405E-2</v>
      </c>
      <c r="H332">
        <v>0</v>
      </c>
      <c r="I332">
        <v>331</v>
      </c>
    </row>
    <row r="333" spans="1:9" x14ac:dyDescent="0.2">
      <c r="A333" t="s">
        <v>218</v>
      </c>
      <c r="B333">
        <v>1.07591176148278</v>
      </c>
      <c r="C333">
        <v>0.98486959362917004</v>
      </c>
      <c r="D333">
        <v>0.25661318020400498</v>
      </c>
      <c r="E333">
        <v>1.7131260070543299</v>
      </c>
      <c r="F333">
        <v>9.1042167853610301E-2</v>
      </c>
      <c r="G333">
        <v>9.1042167853610301E-2</v>
      </c>
      <c r="H333">
        <v>0</v>
      </c>
      <c r="I333">
        <v>332</v>
      </c>
    </row>
    <row r="334" spans="1:9" x14ac:dyDescent="0.2">
      <c r="A334" t="s">
        <v>440</v>
      </c>
      <c r="B334">
        <v>1.7701152947870999</v>
      </c>
      <c r="C334">
        <v>1.6805978589524999</v>
      </c>
      <c r="D334">
        <v>0.95317021980307604</v>
      </c>
      <c r="E334">
        <v>2.40802549810192</v>
      </c>
      <c r="F334">
        <v>8.9517435834602005E-2</v>
      </c>
      <c r="G334">
        <v>8.9517435834602005E-2</v>
      </c>
      <c r="H334">
        <v>0</v>
      </c>
      <c r="I334">
        <v>333</v>
      </c>
    </row>
    <row r="335" spans="1:9" x14ac:dyDescent="0.2">
      <c r="A335" t="s">
        <v>80</v>
      </c>
      <c r="B335">
        <v>2.6428600525844899</v>
      </c>
      <c r="C335">
        <v>2.55355454152033</v>
      </c>
      <c r="D335">
        <v>1.8259622761802301</v>
      </c>
      <c r="E335">
        <v>3.2811468068604199</v>
      </c>
      <c r="F335">
        <v>8.9305511064162194E-2</v>
      </c>
      <c r="G335">
        <v>8.9305511064162194E-2</v>
      </c>
      <c r="H335">
        <v>0</v>
      </c>
      <c r="I335">
        <v>334</v>
      </c>
    </row>
    <row r="336" spans="1:9" x14ac:dyDescent="0.2">
      <c r="A336" t="s">
        <v>399</v>
      </c>
      <c r="B336">
        <v>0.47712125471966199</v>
      </c>
      <c r="C336">
        <v>0.56525181341408304</v>
      </c>
      <c r="D336">
        <v>-0.16391501918996501</v>
      </c>
      <c r="E336">
        <v>1.2944186460181299</v>
      </c>
      <c r="F336">
        <v>-8.8130558694421393E-2</v>
      </c>
      <c r="G336">
        <v>8.8130558694421393E-2</v>
      </c>
      <c r="H336">
        <v>0</v>
      </c>
      <c r="I336">
        <v>335</v>
      </c>
    </row>
    <row r="337" spans="1:9" x14ac:dyDescent="0.2">
      <c r="A337" t="s">
        <v>79</v>
      </c>
      <c r="B337">
        <v>2.8967466156074102</v>
      </c>
      <c r="C337">
        <v>2.9847640344336002</v>
      </c>
      <c r="D337">
        <v>2.25659588741612</v>
      </c>
      <c r="E337">
        <v>3.7129321814510798</v>
      </c>
      <c r="F337">
        <v>-8.8017418826193197E-2</v>
      </c>
      <c r="G337">
        <v>8.8017418826193197E-2</v>
      </c>
      <c r="H337">
        <v>0</v>
      </c>
      <c r="I337">
        <v>336</v>
      </c>
    </row>
    <row r="338" spans="1:9" x14ac:dyDescent="0.2">
      <c r="A338" t="s">
        <v>188</v>
      </c>
      <c r="B338">
        <v>2.4845845292828401</v>
      </c>
      <c r="C338">
        <v>2.3967809058200902</v>
      </c>
      <c r="D338">
        <v>1.6693170017138399</v>
      </c>
      <c r="E338">
        <v>3.12424480992635</v>
      </c>
      <c r="F338">
        <v>8.7803623462745894E-2</v>
      </c>
      <c r="G338">
        <v>8.7803623462745894E-2</v>
      </c>
      <c r="H338">
        <v>0</v>
      </c>
      <c r="I338">
        <v>337</v>
      </c>
    </row>
    <row r="339" spans="1:9" x14ac:dyDescent="0.2">
      <c r="A339" t="s">
        <v>99</v>
      </c>
      <c r="B339">
        <v>2.30059548388996</v>
      </c>
      <c r="C339">
        <v>2.2130468428165502</v>
      </c>
      <c r="D339">
        <v>1.48567833826005</v>
      </c>
      <c r="E339">
        <v>2.9404153473730399</v>
      </c>
      <c r="F339">
        <v>8.7548641073413105E-2</v>
      </c>
      <c r="G339">
        <v>8.7548641073413105E-2</v>
      </c>
      <c r="H339">
        <v>0</v>
      </c>
      <c r="I339">
        <v>338</v>
      </c>
    </row>
    <row r="340" spans="1:9" x14ac:dyDescent="0.2">
      <c r="A340" t="s">
        <v>199</v>
      </c>
      <c r="B340">
        <v>0.63848925695463699</v>
      </c>
      <c r="C340">
        <v>0.72588847892038</v>
      </c>
      <c r="D340">
        <v>-2.8934217644127598E-3</v>
      </c>
      <c r="E340">
        <v>1.4546703796051701</v>
      </c>
      <c r="F340">
        <v>-8.7399221965743207E-2</v>
      </c>
      <c r="G340">
        <v>8.7399221965743207E-2</v>
      </c>
      <c r="H340">
        <v>0</v>
      </c>
      <c r="I340">
        <v>339</v>
      </c>
    </row>
    <row r="341" spans="1:9" x14ac:dyDescent="0.2">
      <c r="A341" t="s">
        <v>45</v>
      </c>
      <c r="B341">
        <v>2.8345902340969502</v>
      </c>
      <c r="C341">
        <v>2.74724595403316</v>
      </c>
      <c r="D341">
        <v>2.0194354211637</v>
      </c>
      <c r="E341">
        <v>3.4750564869026102</v>
      </c>
      <c r="F341">
        <v>8.7344280063791094E-2</v>
      </c>
      <c r="G341">
        <v>8.7344280063791094E-2</v>
      </c>
      <c r="H341">
        <v>0</v>
      </c>
      <c r="I341">
        <v>340</v>
      </c>
    </row>
    <row r="342" spans="1:9" x14ac:dyDescent="0.2">
      <c r="A342" t="s">
        <v>409</v>
      </c>
      <c r="B342">
        <v>1.3010299956639799</v>
      </c>
      <c r="C342">
        <v>1.3858698329158901</v>
      </c>
      <c r="D342">
        <v>0.65819495541284401</v>
      </c>
      <c r="E342">
        <v>2.1135447104189402</v>
      </c>
      <c r="F342">
        <v>-8.4839837251911604E-2</v>
      </c>
      <c r="G342">
        <v>8.4839837251911604E-2</v>
      </c>
      <c r="H342">
        <v>0</v>
      </c>
      <c r="I342">
        <v>341</v>
      </c>
    </row>
    <row r="343" spans="1:9" x14ac:dyDescent="0.2">
      <c r="A343" t="s">
        <v>314</v>
      </c>
      <c r="B343">
        <v>1.9717395908877799</v>
      </c>
      <c r="C343">
        <v>1.8883489016014401</v>
      </c>
      <c r="D343">
        <v>1.1610037041118899</v>
      </c>
      <c r="E343">
        <v>2.6156940990909998</v>
      </c>
      <c r="F343">
        <v>8.3390689286335903E-2</v>
      </c>
      <c r="G343">
        <v>8.3390689286335903E-2</v>
      </c>
      <c r="H343">
        <v>0</v>
      </c>
      <c r="I343">
        <v>342</v>
      </c>
    </row>
    <row r="344" spans="1:9" x14ac:dyDescent="0.2">
      <c r="A344" t="s">
        <v>117</v>
      </c>
      <c r="B344">
        <v>2.1772478362556198</v>
      </c>
      <c r="C344">
        <v>2.0959099441522899</v>
      </c>
      <c r="D344">
        <v>1.3685712466325</v>
      </c>
      <c r="E344">
        <v>2.8232486416720701</v>
      </c>
      <c r="F344">
        <v>8.1337892103329104E-2</v>
      </c>
      <c r="G344">
        <v>8.1337892103329104E-2</v>
      </c>
      <c r="H344">
        <v>0</v>
      </c>
      <c r="I344">
        <v>343</v>
      </c>
    </row>
    <row r="345" spans="1:9" x14ac:dyDescent="0.2">
      <c r="A345" t="s">
        <v>88</v>
      </c>
      <c r="B345">
        <v>2.0681858617461599</v>
      </c>
      <c r="C345">
        <v>1.9876628280880599</v>
      </c>
      <c r="D345">
        <v>1.26033020277811</v>
      </c>
      <c r="E345">
        <v>2.7149954533980099</v>
      </c>
      <c r="F345">
        <v>8.0523033658097307E-2</v>
      </c>
      <c r="G345">
        <v>8.0523033658097307E-2</v>
      </c>
      <c r="H345">
        <v>0</v>
      </c>
      <c r="I345">
        <v>344</v>
      </c>
    </row>
    <row r="346" spans="1:9" x14ac:dyDescent="0.2">
      <c r="A346" t="s">
        <v>396</v>
      </c>
      <c r="B346">
        <v>0.60205999132796195</v>
      </c>
      <c r="C346">
        <v>0.68238871207833895</v>
      </c>
      <c r="D346">
        <v>-4.6492971443186502E-2</v>
      </c>
      <c r="E346">
        <v>1.41127039559986</v>
      </c>
      <c r="F346">
        <v>-8.03287207503771E-2</v>
      </c>
      <c r="G346">
        <v>8.03287207503771E-2</v>
      </c>
      <c r="H346">
        <v>0</v>
      </c>
      <c r="I346">
        <v>345</v>
      </c>
    </row>
    <row r="347" spans="1:9" x14ac:dyDescent="0.2">
      <c r="A347" t="s">
        <v>375</v>
      </c>
      <c r="B347">
        <v>0.77815125038364397</v>
      </c>
      <c r="C347">
        <v>0.857498399150735</v>
      </c>
      <c r="D347">
        <v>0.12899822567806701</v>
      </c>
      <c r="E347">
        <v>1.5859985726234</v>
      </c>
      <c r="F347">
        <v>-7.9347148767091202E-2</v>
      </c>
      <c r="G347">
        <v>7.9347148767091202E-2</v>
      </c>
      <c r="H347">
        <v>0</v>
      </c>
      <c r="I347">
        <v>346</v>
      </c>
    </row>
    <row r="348" spans="1:9" x14ac:dyDescent="0.2">
      <c r="A348" t="s">
        <v>365</v>
      </c>
      <c r="B348">
        <v>1</v>
      </c>
      <c r="C348">
        <v>0.92091104389744605</v>
      </c>
      <c r="D348">
        <v>0.19253578250878101</v>
      </c>
      <c r="E348">
        <v>1.64928630528611</v>
      </c>
      <c r="F348">
        <v>7.9088956102553801E-2</v>
      </c>
      <c r="G348">
        <v>7.9088956102553801E-2</v>
      </c>
      <c r="H348">
        <v>0</v>
      </c>
      <c r="I348">
        <v>347</v>
      </c>
    </row>
    <row r="349" spans="1:9" x14ac:dyDescent="0.2">
      <c r="A349" t="s">
        <v>121</v>
      </c>
      <c r="B349">
        <v>2.0358298252528302</v>
      </c>
      <c r="C349">
        <v>2.1134241026834801</v>
      </c>
      <c r="D349">
        <v>1.3860824840705099</v>
      </c>
      <c r="E349">
        <v>2.8407657212964401</v>
      </c>
      <c r="F349">
        <v>-7.75942774306458E-2</v>
      </c>
      <c r="G349">
        <v>7.75942774306458E-2</v>
      </c>
      <c r="H349">
        <v>0</v>
      </c>
      <c r="I349">
        <v>348</v>
      </c>
    </row>
    <row r="350" spans="1:9" x14ac:dyDescent="0.2">
      <c r="A350" t="s">
        <v>210</v>
      </c>
      <c r="B350">
        <v>1.9278834103307101</v>
      </c>
      <c r="C350">
        <v>2.00464505374085</v>
      </c>
      <c r="D350">
        <v>1.2773128399423499</v>
      </c>
      <c r="E350">
        <v>2.7319772675393401</v>
      </c>
      <c r="F350">
        <v>-7.6761643410135305E-2</v>
      </c>
      <c r="G350">
        <v>7.6761643410135305E-2</v>
      </c>
      <c r="H350">
        <v>0</v>
      </c>
      <c r="I350">
        <v>349</v>
      </c>
    </row>
    <row r="351" spans="1:9" x14ac:dyDescent="0.2">
      <c r="A351" t="s">
        <v>50</v>
      </c>
      <c r="B351">
        <v>2.2992893340876801</v>
      </c>
      <c r="C351">
        <v>2.22484011858743</v>
      </c>
      <c r="D351">
        <v>1.4974672749209801</v>
      </c>
      <c r="E351">
        <v>2.95221296225388</v>
      </c>
      <c r="F351">
        <v>7.4449215500246302E-2</v>
      </c>
      <c r="G351">
        <v>7.4449215500246302E-2</v>
      </c>
      <c r="H351">
        <v>0</v>
      </c>
      <c r="I351">
        <v>350</v>
      </c>
    </row>
    <row r="352" spans="1:9" x14ac:dyDescent="0.2">
      <c r="A352" t="s">
        <v>373</v>
      </c>
      <c r="B352">
        <v>0.90308998699194398</v>
      </c>
      <c r="C352">
        <v>0.82996375153209401</v>
      </c>
      <c r="D352">
        <v>0.101407145768378</v>
      </c>
      <c r="E352">
        <v>1.55852035729581</v>
      </c>
      <c r="F352">
        <v>7.3126235459850294E-2</v>
      </c>
      <c r="G352">
        <v>7.3126235459850294E-2</v>
      </c>
      <c r="H352">
        <v>0</v>
      </c>
      <c r="I352">
        <v>351</v>
      </c>
    </row>
    <row r="353" spans="1:9" x14ac:dyDescent="0.2">
      <c r="A353" t="s">
        <v>245</v>
      </c>
      <c r="B353">
        <v>0.96284268120124195</v>
      </c>
      <c r="C353">
        <v>0.889769138719119</v>
      </c>
      <c r="D353">
        <v>0.16133341361620501</v>
      </c>
      <c r="E353">
        <v>1.6182048638220301</v>
      </c>
      <c r="F353">
        <v>7.3073542482123402E-2</v>
      </c>
      <c r="G353">
        <v>7.3073542482123402E-2</v>
      </c>
      <c r="H353">
        <v>0</v>
      </c>
      <c r="I353">
        <v>352</v>
      </c>
    </row>
    <row r="354" spans="1:9" x14ac:dyDescent="0.2">
      <c r="A354" t="s">
        <v>228</v>
      </c>
      <c r="B354">
        <v>0.61066016308988003</v>
      </c>
      <c r="C354">
        <v>0.68238871207833895</v>
      </c>
      <c r="D354">
        <v>-4.6492971443186502E-2</v>
      </c>
      <c r="E354">
        <v>1.41127039559986</v>
      </c>
      <c r="F354">
        <v>-7.1728548988459095E-2</v>
      </c>
      <c r="G354">
        <v>7.1728548988459095E-2</v>
      </c>
      <c r="H354">
        <v>0</v>
      </c>
      <c r="I354">
        <v>353</v>
      </c>
    </row>
    <row r="355" spans="1:9" x14ac:dyDescent="0.2">
      <c r="A355" t="s">
        <v>415</v>
      </c>
      <c r="B355">
        <v>1.5682017240669901</v>
      </c>
      <c r="C355">
        <v>1.6380847308741799</v>
      </c>
      <c r="D355">
        <v>0.910630859430686</v>
      </c>
      <c r="E355">
        <v>2.3655386023176801</v>
      </c>
      <c r="F355">
        <v>-6.9883006807192505E-2</v>
      </c>
      <c r="G355">
        <v>6.9883006807192505E-2</v>
      </c>
      <c r="H355">
        <v>0</v>
      </c>
      <c r="I355">
        <v>354</v>
      </c>
    </row>
    <row r="356" spans="1:9" x14ac:dyDescent="0.2">
      <c r="A356" t="s">
        <v>192</v>
      </c>
      <c r="B356">
        <v>2.40193492248354</v>
      </c>
      <c r="C356">
        <v>2.3323415737305999</v>
      </c>
      <c r="D356">
        <v>1.6049178919635601</v>
      </c>
      <c r="E356">
        <v>3.0597652554976502</v>
      </c>
      <c r="F356">
        <v>6.95933487529352E-2</v>
      </c>
      <c r="G356">
        <v>6.95933487529352E-2</v>
      </c>
      <c r="H356">
        <v>0</v>
      </c>
      <c r="I356">
        <v>355</v>
      </c>
    </row>
    <row r="357" spans="1:9" x14ac:dyDescent="0.2">
      <c r="A357" t="s">
        <v>256</v>
      </c>
      <c r="B357">
        <v>0.338456493604605</v>
      </c>
      <c r="C357">
        <v>0.40788278048522503</v>
      </c>
      <c r="D357">
        <v>-0.32170486914685997</v>
      </c>
      <c r="E357">
        <v>1.13747043011731</v>
      </c>
      <c r="F357">
        <v>-6.94262868806199E-2</v>
      </c>
      <c r="G357">
        <v>6.94262868806199E-2</v>
      </c>
      <c r="H357">
        <v>0</v>
      </c>
      <c r="I357">
        <v>356</v>
      </c>
    </row>
    <row r="358" spans="1:9" x14ac:dyDescent="0.2">
      <c r="A358" t="s">
        <v>274</v>
      </c>
      <c r="B358">
        <v>2.8979458234151201</v>
      </c>
      <c r="C358">
        <v>2.96672906245914</v>
      </c>
      <c r="D358">
        <v>2.23859154341018</v>
      </c>
      <c r="E358">
        <v>3.6948665815080899</v>
      </c>
      <c r="F358">
        <v>-6.8783239044015995E-2</v>
      </c>
      <c r="G358">
        <v>6.8783239044015995E-2</v>
      </c>
      <c r="H358">
        <v>0</v>
      </c>
      <c r="I358">
        <v>357</v>
      </c>
    </row>
    <row r="359" spans="1:9" x14ac:dyDescent="0.2">
      <c r="A359" t="s">
        <v>73</v>
      </c>
      <c r="B359">
        <v>2.35525990552738</v>
      </c>
      <c r="C359">
        <v>2.28698475044808</v>
      </c>
      <c r="D359">
        <v>1.55958499843483</v>
      </c>
      <c r="E359">
        <v>3.0143845024613198</v>
      </c>
      <c r="F359">
        <v>6.8275155079301195E-2</v>
      </c>
      <c r="G359">
        <v>6.8275155079301195E-2</v>
      </c>
      <c r="H359">
        <v>0</v>
      </c>
      <c r="I359">
        <v>358</v>
      </c>
    </row>
    <row r="360" spans="1:9" x14ac:dyDescent="0.2">
      <c r="A360" t="s">
        <v>260</v>
      </c>
      <c r="B360">
        <v>0.84880470105180394</v>
      </c>
      <c r="C360">
        <v>0.91591254941912703</v>
      </c>
      <c r="D360">
        <v>0.18752769769300001</v>
      </c>
      <c r="E360">
        <v>1.64429740114525</v>
      </c>
      <c r="F360">
        <v>-6.71078483673236E-2</v>
      </c>
      <c r="G360">
        <v>6.71078483673236E-2</v>
      </c>
      <c r="H360">
        <v>0</v>
      </c>
      <c r="I360">
        <v>359</v>
      </c>
    </row>
    <row r="361" spans="1:9" x14ac:dyDescent="0.2">
      <c r="A361" t="s">
        <v>395</v>
      </c>
      <c r="B361">
        <v>0.69897000433601897</v>
      </c>
      <c r="C361">
        <v>0.76549866431451996</v>
      </c>
      <c r="D361">
        <v>3.6804744067365197E-2</v>
      </c>
      <c r="E361">
        <v>1.4941925845616699</v>
      </c>
      <c r="F361">
        <v>-6.6528659978501006E-2</v>
      </c>
      <c r="G361">
        <v>6.6528659978501006E-2</v>
      </c>
      <c r="H361">
        <v>0</v>
      </c>
      <c r="I361">
        <v>360</v>
      </c>
    </row>
    <row r="362" spans="1:9" x14ac:dyDescent="0.2">
      <c r="A362" t="s">
        <v>142</v>
      </c>
      <c r="B362">
        <v>2.6568644915489199</v>
      </c>
      <c r="C362">
        <v>2.5916677673722499</v>
      </c>
      <c r="D362">
        <v>1.8640377645656001</v>
      </c>
      <c r="E362">
        <v>3.3192977701788902</v>
      </c>
      <c r="F362">
        <v>6.5196724176672702E-2</v>
      </c>
      <c r="G362">
        <v>6.5196724176672702E-2</v>
      </c>
      <c r="H362">
        <v>0</v>
      </c>
      <c r="I362">
        <v>361</v>
      </c>
    </row>
    <row r="363" spans="1:9" x14ac:dyDescent="0.2">
      <c r="A363" t="s">
        <v>94</v>
      </c>
      <c r="B363">
        <v>2.7515870050823099</v>
      </c>
      <c r="C363">
        <v>2.6865764226617301</v>
      </c>
      <c r="D363">
        <v>1.95884134948352</v>
      </c>
      <c r="E363">
        <v>3.4143114958399301</v>
      </c>
      <c r="F363">
        <v>6.5010582420582094E-2</v>
      </c>
      <c r="G363">
        <v>6.5010582420582094E-2</v>
      </c>
      <c r="H363">
        <v>0</v>
      </c>
      <c r="I363">
        <v>362</v>
      </c>
    </row>
    <row r="364" spans="1:9" x14ac:dyDescent="0.2">
      <c r="A364" t="s">
        <v>46</v>
      </c>
      <c r="B364">
        <v>2.6392872259102398</v>
      </c>
      <c r="C364">
        <v>2.5749639744179902</v>
      </c>
      <c r="D364">
        <v>1.8473508251213999</v>
      </c>
      <c r="E364">
        <v>3.30257712371457</v>
      </c>
      <c r="F364">
        <v>6.4323251492252001E-2</v>
      </c>
      <c r="G364">
        <v>6.4323251492252001E-2</v>
      </c>
      <c r="H364">
        <v>0</v>
      </c>
      <c r="I364">
        <v>363</v>
      </c>
    </row>
    <row r="365" spans="1:9" x14ac:dyDescent="0.2">
      <c r="A365" t="s">
        <v>77</v>
      </c>
      <c r="B365">
        <v>2.6354837468149102</v>
      </c>
      <c r="C365">
        <v>2.5715041110438799</v>
      </c>
      <c r="D365">
        <v>1.8438943912906001</v>
      </c>
      <c r="E365">
        <v>3.2991138307971499</v>
      </c>
      <c r="F365">
        <v>6.39796357710323E-2</v>
      </c>
      <c r="G365">
        <v>6.39796357710323E-2</v>
      </c>
      <c r="H365">
        <v>0</v>
      </c>
      <c r="I365">
        <v>364</v>
      </c>
    </row>
    <row r="366" spans="1:9" x14ac:dyDescent="0.2">
      <c r="A366" t="s">
        <v>173</v>
      </c>
      <c r="B366">
        <v>2.2886962605902599</v>
      </c>
      <c r="C366">
        <v>2.22484011858743</v>
      </c>
      <c r="D366">
        <v>1.4974672749209801</v>
      </c>
      <c r="E366">
        <v>2.95221296225388</v>
      </c>
      <c r="F366">
        <v>6.3856142002825994E-2</v>
      </c>
      <c r="G366">
        <v>6.3856142002825994E-2</v>
      </c>
      <c r="H366">
        <v>0</v>
      </c>
      <c r="I366">
        <v>365</v>
      </c>
    </row>
    <row r="367" spans="1:9" x14ac:dyDescent="0.2">
      <c r="A367" t="s">
        <v>303</v>
      </c>
      <c r="B367">
        <v>1.79782131136402</v>
      </c>
      <c r="C367">
        <v>1.8611843951465099</v>
      </c>
      <c r="D367">
        <v>1.1338327350091899</v>
      </c>
      <c r="E367">
        <v>2.5885360552838201</v>
      </c>
      <c r="F367">
        <v>-6.3363083782485494E-2</v>
      </c>
      <c r="G367">
        <v>6.3363083782485494E-2</v>
      </c>
      <c r="H367">
        <v>0</v>
      </c>
      <c r="I367">
        <v>366</v>
      </c>
    </row>
    <row r="368" spans="1:9" x14ac:dyDescent="0.2">
      <c r="A368" t="s">
        <v>103</v>
      </c>
      <c r="B368">
        <v>3.3562936214481698</v>
      </c>
      <c r="C368">
        <v>3.2932368477620102</v>
      </c>
      <c r="D368">
        <v>2.5644565566200401</v>
      </c>
      <c r="E368">
        <v>4.0220171389039701</v>
      </c>
      <c r="F368">
        <v>6.3056773686158099E-2</v>
      </c>
      <c r="G368">
        <v>6.3056773686158099E-2</v>
      </c>
      <c r="H368">
        <v>0</v>
      </c>
      <c r="I368">
        <v>367</v>
      </c>
    </row>
    <row r="369" spans="1:9" x14ac:dyDescent="0.2">
      <c r="A369" t="s">
        <v>219</v>
      </c>
      <c r="B369">
        <v>0.88761730033573605</v>
      </c>
      <c r="C369">
        <v>0.82456913597231296</v>
      </c>
      <c r="D369">
        <v>9.6001318362432794E-2</v>
      </c>
      <c r="E369">
        <v>1.5531369535821899</v>
      </c>
      <c r="F369">
        <v>6.3048164363422907E-2</v>
      </c>
      <c r="G369">
        <v>6.3048164363422907E-2</v>
      </c>
      <c r="H369">
        <v>0</v>
      </c>
      <c r="I369">
        <v>368</v>
      </c>
    </row>
    <row r="370" spans="1:9" x14ac:dyDescent="0.2">
      <c r="A370" t="s">
        <v>279</v>
      </c>
      <c r="B370">
        <v>3.0354297381845501</v>
      </c>
      <c r="C370">
        <v>3.0982704969182899</v>
      </c>
      <c r="D370">
        <v>2.3698964937628602</v>
      </c>
      <c r="E370">
        <v>3.8266445000737201</v>
      </c>
      <c r="F370">
        <v>-6.2840758733738997E-2</v>
      </c>
      <c r="G370">
        <v>6.2840758733738997E-2</v>
      </c>
      <c r="H370">
        <v>0</v>
      </c>
      <c r="I370">
        <v>369</v>
      </c>
    </row>
    <row r="371" spans="1:9" x14ac:dyDescent="0.2">
      <c r="A371" t="s">
        <v>40</v>
      </c>
      <c r="B371">
        <v>2.5519376953648401</v>
      </c>
      <c r="C371">
        <v>2.4905132855204299</v>
      </c>
      <c r="D371">
        <v>1.7629778330376999</v>
      </c>
      <c r="E371">
        <v>3.2180487380031502</v>
      </c>
      <c r="F371">
        <v>6.1424409844414302E-2</v>
      </c>
      <c r="G371">
        <v>6.1424409844414302E-2</v>
      </c>
      <c r="H371">
        <v>0</v>
      </c>
      <c r="I371">
        <v>370</v>
      </c>
    </row>
    <row r="372" spans="1:9" x14ac:dyDescent="0.2">
      <c r="A372" t="s">
        <v>31</v>
      </c>
      <c r="B372">
        <v>2.4650852875574301</v>
      </c>
      <c r="C372">
        <v>2.4045869235031598</v>
      </c>
      <c r="D372">
        <v>1.6771176508422501</v>
      </c>
      <c r="E372">
        <v>3.1320561961639899</v>
      </c>
      <c r="F372">
        <v>6.0498364054269699E-2</v>
      </c>
      <c r="G372">
        <v>6.0498364054269699E-2</v>
      </c>
      <c r="H372">
        <v>0</v>
      </c>
      <c r="I372">
        <v>371</v>
      </c>
    </row>
    <row r="373" spans="1:9" x14ac:dyDescent="0.2">
      <c r="A373" t="s">
        <v>124</v>
      </c>
      <c r="B373">
        <v>2.02036128264771</v>
      </c>
      <c r="C373">
        <v>1.9601281804694199</v>
      </c>
      <c r="D373">
        <v>1.2327938090803701</v>
      </c>
      <c r="E373">
        <v>2.6874625518584798</v>
      </c>
      <c r="F373">
        <v>6.02331021782853E-2</v>
      </c>
      <c r="G373">
        <v>6.02331021782853E-2</v>
      </c>
      <c r="H373">
        <v>0</v>
      </c>
      <c r="I373">
        <v>372</v>
      </c>
    </row>
    <row r="374" spans="1:9" x14ac:dyDescent="0.2">
      <c r="A374" t="s">
        <v>182</v>
      </c>
      <c r="B374">
        <v>2.9826419953349599</v>
      </c>
      <c r="C374">
        <v>2.9227858647721798</v>
      </c>
      <c r="D374">
        <v>2.19472058311068</v>
      </c>
      <c r="E374">
        <v>3.6508511464336699</v>
      </c>
      <c r="F374">
        <v>5.9856130562781697E-2</v>
      </c>
      <c r="G374">
        <v>5.9856130562781697E-2</v>
      </c>
      <c r="H374">
        <v>0</v>
      </c>
      <c r="I374">
        <v>373</v>
      </c>
    </row>
    <row r="375" spans="1:9" x14ac:dyDescent="0.2">
      <c r="A375" t="s">
        <v>61</v>
      </c>
      <c r="B375">
        <v>2.4261858252445099</v>
      </c>
      <c r="C375">
        <v>2.36689100365132</v>
      </c>
      <c r="D375">
        <v>1.6394466650097399</v>
      </c>
      <c r="E375">
        <v>3.0943353422928999</v>
      </c>
      <c r="F375">
        <v>5.9294821593185998E-2</v>
      </c>
      <c r="G375">
        <v>5.9294821593185998E-2</v>
      </c>
      <c r="H375">
        <v>0</v>
      </c>
      <c r="I375">
        <v>374</v>
      </c>
    </row>
    <row r="376" spans="1:9" x14ac:dyDescent="0.2">
      <c r="A376" t="s">
        <v>42</v>
      </c>
      <c r="B376">
        <v>2.6687585417509601</v>
      </c>
      <c r="C376">
        <v>2.6105154369893899</v>
      </c>
      <c r="D376">
        <v>1.88286582854211</v>
      </c>
      <c r="E376">
        <v>3.33816504543667</v>
      </c>
      <c r="F376">
        <v>5.82431047615692E-2</v>
      </c>
      <c r="G376">
        <v>5.82431047615692E-2</v>
      </c>
      <c r="H376">
        <v>0</v>
      </c>
      <c r="I376">
        <v>375</v>
      </c>
    </row>
    <row r="377" spans="1:9" x14ac:dyDescent="0.2">
      <c r="A377" t="s">
        <v>84</v>
      </c>
      <c r="B377">
        <v>1.7543483357110199</v>
      </c>
      <c r="C377">
        <v>1.8125531410156701</v>
      </c>
      <c r="D377">
        <v>1.08518666709461</v>
      </c>
      <c r="E377">
        <v>2.5399196149367298</v>
      </c>
      <c r="F377">
        <v>-5.8204805304652503E-2</v>
      </c>
      <c r="G377">
        <v>5.8204805304652503E-2</v>
      </c>
      <c r="H377">
        <v>0</v>
      </c>
      <c r="I377">
        <v>376</v>
      </c>
    </row>
    <row r="378" spans="1:9" x14ac:dyDescent="0.2">
      <c r="A378" t="s">
        <v>144</v>
      </c>
      <c r="B378">
        <v>2.3057811512549802</v>
      </c>
      <c r="C378">
        <v>2.2480820906134098</v>
      </c>
      <c r="D378">
        <v>1.5206999789267199</v>
      </c>
      <c r="E378">
        <v>2.9754642023000999</v>
      </c>
      <c r="F378">
        <v>5.76990606415686E-2</v>
      </c>
      <c r="G378">
        <v>5.76990606415686E-2</v>
      </c>
      <c r="H378">
        <v>0</v>
      </c>
      <c r="I378">
        <v>377</v>
      </c>
    </row>
    <row r="379" spans="1:9" x14ac:dyDescent="0.2">
      <c r="A379" t="s">
        <v>310</v>
      </c>
      <c r="B379">
        <v>2.0576280729555698</v>
      </c>
      <c r="C379">
        <v>2.0005047262035398</v>
      </c>
      <c r="D379">
        <v>1.27317245887502</v>
      </c>
      <c r="E379">
        <v>2.7278369935320699</v>
      </c>
      <c r="F379">
        <v>5.7123346752026703E-2</v>
      </c>
      <c r="G379">
        <v>5.7123346752026703E-2</v>
      </c>
      <c r="H379">
        <v>0</v>
      </c>
      <c r="I379">
        <v>378</v>
      </c>
    </row>
    <row r="380" spans="1:9" x14ac:dyDescent="0.2">
      <c r="A380" t="s">
        <v>166</v>
      </c>
      <c r="B380">
        <v>2.4175625547112101</v>
      </c>
      <c r="C380">
        <v>2.3606218822703</v>
      </c>
      <c r="D380">
        <v>1.63318144787439</v>
      </c>
      <c r="E380">
        <v>3.0880623166661998</v>
      </c>
      <c r="F380">
        <v>5.6940672440910903E-2</v>
      </c>
      <c r="G380">
        <v>5.6940672440910903E-2</v>
      </c>
      <c r="H380">
        <v>0</v>
      </c>
      <c r="I380">
        <v>379</v>
      </c>
    </row>
    <row r="381" spans="1:9" x14ac:dyDescent="0.2">
      <c r="A381" t="s">
        <v>47</v>
      </c>
      <c r="B381">
        <v>2.3475251599986899</v>
      </c>
      <c r="C381">
        <v>2.4040632429010902</v>
      </c>
      <c r="D381">
        <v>1.6765943337540099</v>
      </c>
      <c r="E381">
        <v>3.1315321520481798</v>
      </c>
      <c r="F381">
        <v>-5.6538082902404599E-2</v>
      </c>
      <c r="G381">
        <v>5.6538082902404599E-2</v>
      </c>
      <c r="H381">
        <v>0</v>
      </c>
      <c r="I381">
        <v>380</v>
      </c>
    </row>
    <row r="382" spans="1:9" x14ac:dyDescent="0.2">
      <c r="A382" t="s">
        <v>140</v>
      </c>
      <c r="B382">
        <v>2.5140161804006498</v>
      </c>
      <c r="C382">
        <v>2.4578270757537299</v>
      </c>
      <c r="D382">
        <v>1.73031832853125</v>
      </c>
      <c r="E382">
        <v>3.1853358229762101</v>
      </c>
      <c r="F382">
        <v>5.61891046469188E-2</v>
      </c>
      <c r="G382">
        <v>5.61891046469188E-2</v>
      </c>
      <c r="H382">
        <v>0</v>
      </c>
      <c r="I382">
        <v>381</v>
      </c>
    </row>
    <row r="383" spans="1:9" x14ac:dyDescent="0.2">
      <c r="A383" t="s">
        <v>181</v>
      </c>
      <c r="B383">
        <v>2.4471063265921602</v>
      </c>
      <c r="C383">
        <v>2.5028207018558799</v>
      </c>
      <c r="D383">
        <v>1.77527470698016</v>
      </c>
      <c r="E383">
        <v>3.2303666967315898</v>
      </c>
      <c r="F383">
        <v>-5.5714375263715199E-2</v>
      </c>
      <c r="G383">
        <v>5.5714375263715199E-2</v>
      </c>
      <c r="H383">
        <v>0</v>
      </c>
      <c r="I383">
        <v>382</v>
      </c>
    </row>
    <row r="384" spans="1:9" x14ac:dyDescent="0.2">
      <c r="A384" t="s">
        <v>36</v>
      </c>
      <c r="B384">
        <v>2.4265112613645798</v>
      </c>
      <c r="C384">
        <v>2.3724198958826102</v>
      </c>
      <c r="D384">
        <v>1.64497205660434</v>
      </c>
      <c r="E384">
        <v>3.0998677351608799</v>
      </c>
      <c r="F384">
        <v>5.4091365481968398E-2</v>
      </c>
      <c r="G384">
        <v>5.4091365481968398E-2</v>
      </c>
      <c r="H384">
        <v>0</v>
      </c>
      <c r="I384">
        <v>383</v>
      </c>
    </row>
    <row r="385" spans="1:9" x14ac:dyDescent="0.2">
      <c r="A385" t="s">
        <v>265</v>
      </c>
      <c r="B385">
        <v>1.3220124385823999</v>
      </c>
      <c r="C385">
        <v>1.37071830113631</v>
      </c>
      <c r="D385">
        <v>0.64302658527824197</v>
      </c>
      <c r="E385">
        <v>2.09841001699438</v>
      </c>
      <c r="F385">
        <v>-4.8705862553913397E-2</v>
      </c>
      <c r="G385">
        <v>4.8705862553913397E-2</v>
      </c>
      <c r="H385">
        <v>0</v>
      </c>
      <c r="I385">
        <v>384</v>
      </c>
    </row>
    <row r="386" spans="1:9" x14ac:dyDescent="0.2">
      <c r="A386" t="s">
        <v>196</v>
      </c>
      <c r="B386">
        <v>0.503790683057181</v>
      </c>
      <c r="C386">
        <v>0.55157156072716695</v>
      </c>
      <c r="D386">
        <v>-0.177630137876434</v>
      </c>
      <c r="E386">
        <v>1.2807732593307699</v>
      </c>
      <c r="F386">
        <v>-4.7780877669985802E-2</v>
      </c>
      <c r="G386">
        <v>4.7780877669985802E-2</v>
      </c>
      <c r="H386">
        <v>0</v>
      </c>
      <c r="I386">
        <v>385</v>
      </c>
    </row>
    <row r="387" spans="1:9" x14ac:dyDescent="0.2">
      <c r="A387" t="s">
        <v>37</v>
      </c>
      <c r="B387">
        <v>2.7134905430939402</v>
      </c>
      <c r="C387">
        <v>2.66571036612243</v>
      </c>
      <c r="D387">
        <v>1.9379997509178899</v>
      </c>
      <c r="E387">
        <v>3.3934209813269498</v>
      </c>
      <c r="F387">
        <v>4.7780176971514397E-2</v>
      </c>
      <c r="G387">
        <v>4.7780176971514397E-2</v>
      </c>
      <c r="H387">
        <v>0</v>
      </c>
      <c r="I387">
        <v>386</v>
      </c>
    </row>
    <row r="388" spans="1:9" x14ac:dyDescent="0.2">
      <c r="A388" t="s">
        <v>87</v>
      </c>
      <c r="B388">
        <v>1.6589648426644401</v>
      </c>
      <c r="C388">
        <v>1.6123062901152301</v>
      </c>
      <c r="D388">
        <v>0.88483496361889102</v>
      </c>
      <c r="E388">
        <v>2.3397776166115798</v>
      </c>
      <c r="F388">
        <v>4.6658552549205597E-2</v>
      </c>
      <c r="G388">
        <v>4.6658552549205597E-2</v>
      </c>
      <c r="H388">
        <v>0</v>
      </c>
      <c r="I388">
        <v>387</v>
      </c>
    </row>
    <row r="389" spans="1:9" x14ac:dyDescent="0.2">
      <c r="A389" t="s">
        <v>54</v>
      </c>
      <c r="B389">
        <v>2.4281347940287898</v>
      </c>
      <c r="C389">
        <v>2.3815149698316702</v>
      </c>
      <c r="D389">
        <v>1.6540612549659699</v>
      </c>
      <c r="E389">
        <v>3.1089686846973699</v>
      </c>
      <c r="F389">
        <v>4.6619824197119103E-2</v>
      </c>
      <c r="G389">
        <v>4.6619824197119103E-2</v>
      </c>
      <c r="H389">
        <v>0</v>
      </c>
      <c r="I389">
        <v>388</v>
      </c>
    </row>
    <row r="390" spans="1:9" x14ac:dyDescent="0.2">
      <c r="A390" t="s">
        <v>322</v>
      </c>
      <c r="B390">
        <v>3.27760921430409</v>
      </c>
      <c r="C390">
        <v>3.3232795665730501</v>
      </c>
      <c r="D390">
        <v>2.5944307524728498</v>
      </c>
      <c r="E390">
        <v>4.05212838067325</v>
      </c>
      <c r="F390">
        <v>-4.5670352268961198E-2</v>
      </c>
      <c r="G390">
        <v>4.5670352268961198E-2</v>
      </c>
      <c r="H390">
        <v>0</v>
      </c>
      <c r="I390">
        <v>389</v>
      </c>
    </row>
    <row r="391" spans="1:9" x14ac:dyDescent="0.2">
      <c r="A391" t="s">
        <v>204</v>
      </c>
      <c r="B391">
        <v>0.57287160220047995</v>
      </c>
      <c r="C391">
        <v>0.61792362486077201</v>
      </c>
      <c r="D391">
        <v>-0.11111201972703399</v>
      </c>
      <c r="E391">
        <v>1.3469592694485799</v>
      </c>
      <c r="F391">
        <v>-4.5052022660291999E-2</v>
      </c>
      <c r="G391">
        <v>4.5052022660291999E-2</v>
      </c>
      <c r="H391">
        <v>0</v>
      </c>
      <c r="I391">
        <v>390</v>
      </c>
    </row>
    <row r="392" spans="1:9" x14ac:dyDescent="0.2">
      <c r="A392" t="s">
        <v>109</v>
      </c>
      <c r="B392">
        <v>3.2771964957959598</v>
      </c>
      <c r="C392">
        <v>3.3222161413500499</v>
      </c>
      <c r="D392">
        <v>2.5933697797220101</v>
      </c>
      <c r="E392">
        <v>4.0510625029780902</v>
      </c>
      <c r="F392">
        <v>-4.5019645554095003E-2</v>
      </c>
      <c r="G392">
        <v>4.5019645554095003E-2</v>
      </c>
      <c r="H392">
        <v>0</v>
      </c>
      <c r="I392">
        <v>391</v>
      </c>
    </row>
    <row r="393" spans="1:9" x14ac:dyDescent="0.2">
      <c r="A393" t="s">
        <v>353</v>
      </c>
      <c r="B393">
        <v>3.9543242422908</v>
      </c>
      <c r="C393">
        <v>3.9992347790465099</v>
      </c>
      <c r="D393">
        <v>3.2684277550539602</v>
      </c>
      <c r="E393">
        <v>4.7300418030390396</v>
      </c>
      <c r="F393">
        <v>-4.4910536755705201E-2</v>
      </c>
      <c r="G393">
        <v>4.4910536755705201E-2</v>
      </c>
      <c r="H393">
        <v>0</v>
      </c>
      <c r="I393">
        <v>392</v>
      </c>
    </row>
    <row r="394" spans="1:9" x14ac:dyDescent="0.2">
      <c r="A394" t="s">
        <v>112</v>
      </c>
      <c r="B394">
        <v>2.1003705451175598</v>
      </c>
      <c r="C394">
        <v>2.0573333739528601</v>
      </c>
      <c r="D394">
        <v>1.3299992059716701</v>
      </c>
      <c r="E394">
        <v>2.7846675419340401</v>
      </c>
      <c r="F394">
        <v>4.3037171164703403E-2</v>
      </c>
      <c r="G394">
        <v>4.3037171164703403E-2</v>
      </c>
      <c r="H394">
        <v>0</v>
      </c>
      <c r="I394">
        <v>393</v>
      </c>
    </row>
    <row r="395" spans="1:9" x14ac:dyDescent="0.2">
      <c r="A395" t="s">
        <v>180</v>
      </c>
      <c r="B395">
        <v>3.0078330927013202</v>
      </c>
      <c r="C395">
        <v>3.04985771251792</v>
      </c>
      <c r="D395">
        <v>2.32157427410844</v>
      </c>
      <c r="E395">
        <v>3.7781411509273801</v>
      </c>
      <c r="F395">
        <v>-4.20246198165952E-2</v>
      </c>
      <c r="G395">
        <v>4.20246198165952E-2</v>
      </c>
      <c r="H395">
        <v>0</v>
      </c>
      <c r="I395">
        <v>394</v>
      </c>
    </row>
    <row r="396" spans="1:9" x14ac:dyDescent="0.2">
      <c r="A396" t="s">
        <v>163</v>
      </c>
      <c r="B396">
        <v>3.7017940295965799</v>
      </c>
      <c r="C396">
        <v>3.6597914181891502</v>
      </c>
      <c r="D396">
        <v>2.93006729030646</v>
      </c>
      <c r="E396">
        <v>4.3895155460718396</v>
      </c>
      <c r="F396">
        <v>4.2002611407426803E-2</v>
      </c>
      <c r="G396">
        <v>4.2002611407426803E-2</v>
      </c>
      <c r="H396">
        <v>0</v>
      </c>
      <c r="I396">
        <v>395</v>
      </c>
    </row>
    <row r="397" spans="1:9" x14ac:dyDescent="0.2">
      <c r="A397" t="s">
        <v>293</v>
      </c>
      <c r="B397">
        <v>2.3595888696150298</v>
      </c>
      <c r="C397">
        <v>2.3212187159740498</v>
      </c>
      <c r="D397">
        <v>1.59380123753845</v>
      </c>
      <c r="E397">
        <v>3.0486361944096401</v>
      </c>
      <c r="F397">
        <v>3.83701536409825E-2</v>
      </c>
      <c r="G397">
        <v>3.83701536409825E-2</v>
      </c>
      <c r="H397">
        <v>0</v>
      </c>
      <c r="I397">
        <v>396</v>
      </c>
    </row>
    <row r="398" spans="1:9" x14ac:dyDescent="0.2">
      <c r="A398" t="s">
        <v>384</v>
      </c>
      <c r="B398">
        <v>0.88986172125818797</v>
      </c>
      <c r="C398">
        <v>0.85166193521715805</v>
      </c>
      <c r="D398">
        <v>0.12314991082394799</v>
      </c>
      <c r="E398">
        <v>1.5801739596103701</v>
      </c>
      <c r="F398">
        <v>3.8199786041029998E-2</v>
      </c>
      <c r="G398">
        <v>3.8199786041029998E-2</v>
      </c>
      <c r="H398">
        <v>0</v>
      </c>
      <c r="I398">
        <v>397</v>
      </c>
    </row>
    <row r="399" spans="1:9" x14ac:dyDescent="0.2">
      <c r="A399" t="s">
        <v>62</v>
      </c>
      <c r="B399">
        <v>2.1078880251827998</v>
      </c>
      <c r="C399">
        <v>2.14555664797094</v>
      </c>
      <c r="D399">
        <v>1.4182082661004001</v>
      </c>
      <c r="E399">
        <v>2.87290502984149</v>
      </c>
      <c r="F399">
        <v>-3.7668622788144597E-2</v>
      </c>
      <c r="G399">
        <v>3.7668622788144597E-2</v>
      </c>
      <c r="H399">
        <v>0</v>
      </c>
      <c r="I399">
        <v>398</v>
      </c>
    </row>
    <row r="400" spans="1:9" x14ac:dyDescent="0.2">
      <c r="A400" t="s">
        <v>104</v>
      </c>
      <c r="B400">
        <v>3.3025906483065501</v>
      </c>
      <c r="C400">
        <v>3.3397398059323802</v>
      </c>
      <c r="D400">
        <v>2.6108527789304801</v>
      </c>
      <c r="E400">
        <v>4.0686268329342798</v>
      </c>
      <c r="F400">
        <v>-3.7149157625828398E-2</v>
      </c>
      <c r="G400">
        <v>3.7149157625828398E-2</v>
      </c>
      <c r="H400">
        <v>0</v>
      </c>
      <c r="I400">
        <v>399</v>
      </c>
    </row>
    <row r="401" spans="1:9" x14ac:dyDescent="0.2">
      <c r="A401" t="s">
        <v>148</v>
      </c>
      <c r="B401">
        <v>3.3015675606497998</v>
      </c>
      <c r="C401">
        <v>3.33835577697592</v>
      </c>
      <c r="D401">
        <v>2.60947198128475</v>
      </c>
      <c r="E401">
        <v>4.0672395726670896</v>
      </c>
      <c r="F401">
        <v>-3.6788216326120199E-2</v>
      </c>
      <c r="G401">
        <v>3.6788216326120199E-2</v>
      </c>
      <c r="H401">
        <v>0</v>
      </c>
      <c r="I401">
        <v>400</v>
      </c>
    </row>
    <row r="402" spans="1:9" x14ac:dyDescent="0.2">
      <c r="A402" t="s">
        <v>413</v>
      </c>
      <c r="B402">
        <v>2.3201462861110498</v>
      </c>
      <c r="C402">
        <v>2.3562556257781799</v>
      </c>
      <c r="D402">
        <v>1.6288178697195701</v>
      </c>
      <c r="E402">
        <v>3.08369338183679</v>
      </c>
      <c r="F402">
        <v>-3.6109339667133401E-2</v>
      </c>
      <c r="G402">
        <v>3.6109339667133401E-2</v>
      </c>
      <c r="H402">
        <v>0</v>
      </c>
      <c r="I402">
        <v>401</v>
      </c>
    </row>
    <row r="403" spans="1:9" x14ac:dyDescent="0.2">
      <c r="A403" t="s">
        <v>381</v>
      </c>
      <c r="B403">
        <v>0.66181268553726103</v>
      </c>
      <c r="C403">
        <v>0.69717098132773403</v>
      </c>
      <c r="D403">
        <v>-3.1676422252211602E-2</v>
      </c>
      <c r="E403">
        <v>1.42601838490768</v>
      </c>
      <c r="F403">
        <v>-3.5358295790473303E-2</v>
      </c>
      <c r="G403">
        <v>3.5358295790473303E-2</v>
      </c>
      <c r="H403">
        <v>0</v>
      </c>
      <c r="I403">
        <v>402</v>
      </c>
    </row>
    <row r="404" spans="1:9" x14ac:dyDescent="0.2">
      <c r="A404" t="s">
        <v>187</v>
      </c>
      <c r="B404">
        <v>2.3732798932775001</v>
      </c>
      <c r="C404">
        <v>2.3380991719304198</v>
      </c>
      <c r="D404">
        <v>1.61067219358012</v>
      </c>
      <c r="E404">
        <v>3.0655261502807201</v>
      </c>
      <c r="F404">
        <v>3.5180721347077101E-2</v>
      </c>
      <c r="G404">
        <v>3.5180721347077101E-2</v>
      </c>
      <c r="H404">
        <v>0</v>
      </c>
      <c r="I404">
        <v>403</v>
      </c>
    </row>
    <row r="405" spans="1:9" x14ac:dyDescent="0.2">
      <c r="A405" t="s">
        <v>209</v>
      </c>
      <c r="B405">
        <v>1.0899051114394001</v>
      </c>
      <c r="C405">
        <v>1.05510691994505</v>
      </c>
      <c r="D405">
        <v>0.32697275713476998</v>
      </c>
      <c r="E405">
        <v>1.78324108275533</v>
      </c>
      <c r="F405">
        <v>3.4798191494349998E-2</v>
      </c>
      <c r="G405">
        <v>3.4798191494349998E-2</v>
      </c>
      <c r="H405">
        <v>0</v>
      </c>
      <c r="I405">
        <v>404</v>
      </c>
    </row>
    <row r="406" spans="1:9" x14ac:dyDescent="0.2">
      <c r="A406" t="s">
        <v>119</v>
      </c>
      <c r="B406">
        <v>2.32097667734282</v>
      </c>
      <c r="C406">
        <v>2.3533076906198902</v>
      </c>
      <c r="D406">
        <v>1.62587172390615</v>
      </c>
      <c r="E406">
        <v>3.0807436573336302</v>
      </c>
      <c r="F406">
        <v>-3.23310132770704E-2</v>
      </c>
      <c r="G406">
        <v>3.23310132770704E-2</v>
      </c>
      <c r="H406">
        <v>0</v>
      </c>
      <c r="I406">
        <v>405</v>
      </c>
    </row>
    <row r="407" spans="1:9" x14ac:dyDescent="0.2">
      <c r="A407" t="s">
        <v>143</v>
      </c>
      <c r="B407">
        <v>2.6652056284346002</v>
      </c>
      <c r="C407">
        <v>2.6963747864532999</v>
      </c>
      <c r="D407">
        <v>1.96862796418439</v>
      </c>
      <c r="E407">
        <v>3.4241216087222202</v>
      </c>
      <c r="F407">
        <v>-3.11691580187047E-2</v>
      </c>
      <c r="G407">
        <v>3.11691580187047E-2</v>
      </c>
      <c r="H407">
        <v>0</v>
      </c>
      <c r="I407">
        <v>406</v>
      </c>
    </row>
    <row r="408" spans="1:9" x14ac:dyDescent="0.2">
      <c r="A408" t="s">
        <v>76</v>
      </c>
      <c r="B408">
        <v>2.4817291969600199</v>
      </c>
      <c r="C408">
        <v>2.4526216171065101</v>
      </c>
      <c r="D408">
        <v>1.7251169493687599</v>
      </c>
      <c r="E408">
        <v>3.1801262848442602</v>
      </c>
      <c r="F408">
        <v>2.9107579853510899E-2</v>
      </c>
      <c r="G408">
        <v>2.9107579853510899E-2</v>
      </c>
      <c r="H408">
        <v>0</v>
      </c>
      <c r="I408">
        <v>407</v>
      </c>
    </row>
    <row r="409" spans="1:9" x14ac:dyDescent="0.2">
      <c r="A409" t="s">
        <v>206</v>
      </c>
      <c r="B409">
        <v>0.55990662503611299</v>
      </c>
      <c r="C409">
        <v>0.58815345000757802</v>
      </c>
      <c r="D409">
        <v>-0.140955746494556</v>
      </c>
      <c r="E409">
        <v>1.3172626465097099</v>
      </c>
      <c r="F409">
        <v>-2.8246824971464701E-2</v>
      </c>
      <c r="G409">
        <v>2.8246824971464701E-2</v>
      </c>
      <c r="H409">
        <v>0</v>
      </c>
      <c r="I409">
        <v>408</v>
      </c>
    </row>
    <row r="410" spans="1:9" x14ac:dyDescent="0.2">
      <c r="A410" t="s">
        <v>138</v>
      </c>
      <c r="B410">
        <v>2.5143263432398499</v>
      </c>
      <c r="C410">
        <v>2.4872316013485198</v>
      </c>
      <c r="D410">
        <v>1.7596989149295501</v>
      </c>
      <c r="E410">
        <v>3.2147642877674798</v>
      </c>
      <c r="F410">
        <v>2.7094741891333901E-2</v>
      </c>
      <c r="G410">
        <v>2.7094741891333901E-2</v>
      </c>
      <c r="H410">
        <v>0</v>
      </c>
      <c r="I410">
        <v>409</v>
      </c>
    </row>
    <row r="411" spans="1:9" x14ac:dyDescent="0.2">
      <c r="A411" t="s">
        <v>82</v>
      </c>
      <c r="B411">
        <v>2.57932620375525</v>
      </c>
      <c r="C411">
        <v>2.55355454152033</v>
      </c>
      <c r="D411">
        <v>1.8259622761802301</v>
      </c>
      <c r="E411">
        <v>3.2811468068604199</v>
      </c>
      <c r="F411">
        <v>2.5771662234922301E-2</v>
      </c>
      <c r="G411">
        <v>2.5771662234922301E-2</v>
      </c>
      <c r="H411">
        <v>0</v>
      </c>
      <c r="I411">
        <v>410</v>
      </c>
    </row>
    <row r="412" spans="1:9" x14ac:dyDescent="0.2">
      <c r="A412" t="s">
        <v>184</v>
      </c>
      <c r="B412">
        <v>2.5821204771796999</v>
      </c>
      <c r="C412">
        <v>2.5603626032064501</v>
      </c>
      <c r="D412">
        <v>1.8327637843000999</v>
      </c>
      <c r="E412">
        <v>3.2879614221127902</v>
      </c>
      <c r="F412">
        <v>2.1757873973251601E-2</v>
      </c>
      <c r="G412">
        <v>2.1757873973251601E-2</v>
      </c>
      <c r="H412">
        <v>0</v>
      </c>
      <c r="I412">
        <v>411</v>
      </c>
    </row>
    <row r="413" spans="1:9" x14ac:dyDescent="0.2">
      <c r="A413" t="s">
        <v>422</v>
      </c>
      <c r="B413">
        <v>1.00860017176192</v>
      </c>
      <c r="C413">
        <v>1.0302106024325299</v>
      </c>
      <c r="D413">
        <v>0.302034096726707</v>
      </c>
      <c r="E413">
        <v>1.75838710813835</v>
      </c>
      <c r="F413">
        <v>-2.1610430670610602E-2</v>
      </c>
      <c r="G413">
        <v>2.1610430670610602E-2</v>
      </c>
      <c r="H413">
        <v>0</v>
      </c>
      <c r="I413">
        <v>412</v>
      </c>
    </row>
    <row r="414" spans="1:9" x14ac:dyDescent="0.2">
      <c r="A414" t="s">
        <v>177</v>
      </c>
      <c r="B414">
        <v>2.6577259999681502</v>
      </c>
      <c r="C414">
        <v>2.63666449375651</v>
      </c>
      <c r="D414">
        <v>1.9089866503984301</v>
      </c>
      <c r="E414">
        <v>3.3643423371145902</v>
      </c>
      <c r="F414">
        <v>2.10615062116414E-2</v>
      </c>
      <c r="G414">
        <v>2.10615062116414E-2</v>
      </c>
      <c r="H414">
        <v>0</v>
      </c>
      <c r="I414">
        <v>413</v>
      </c>
    </row>
    <row r="415" spans="1:9" x14ac:dyDescent="0.2">
      <c r="A415" t="s">
        <v>100</v>
      </c>
      <c r="B415">
        <v>2.0927206446840998</v>
      </c>
      <c r="C415">
        <v>2.1134241026834801</v>
      </c>
      <c r="D415">
        <v>1.3860824840705099</v>
      </c>
      <c r="E415">
        <v>2.8407657212964401</v>
      </c>
      <c r="F415">
        <v>-2.0703457999376101E-2</v>
      </c>
      <c r="G415">
        <v>2.0703457999376101E-2</v>
      </c>
      <c r="H415">
        <v>0</v>
      </c>
      <c r="I415">
        <v>414</v>
      </c>
    </row>
    <row r="416" spans="1:9" x14ac:dyDescent="0.2">
      <c r="A416" t="s">
        <v>227</v>
      </c>
      <c r="B416">
        <v>0.82282164530310498</v>
      </c>
      <c r="C416">
        <v>0.80232074791841002</v>
      </c>
      <c r="D416">
        <v>7.3706152054659704E-2</v>
      </c>
      <c r="E416">
        <v>1.53093534378216</v>
      </c>
      <c r="F416">
        <v>2.05008973846947E-2</v>
      </c>
      <c r="G416">
        <v>2.05008973846947E-2</v>
      </c>
      <c r="H416">
        <v>0</v>
      </c>
      <c r="I416">
        <v>415</v>
      </c>
    </row>
    <row r="417" spans="1:9" x14ac:dyDescent="0.2">
      <c r="A417" t="s">
        <v>354</v>
      </c>
      <c r="B417">
        <v>3.9637382316716101</v>
      </c>
      <c r="C417">
        <v>3.98117101484153</v>
      </c>
      <c r="D417">
        <v>3.2504266634061598</v>
      </c>
      <c r="E417">
        <v>4.71191536627689</v>
      </c>
      <c r="F417">
        <v>-1.7432783169918101E-2</v>
      </c>
      <c r="G417">
        <v>1.7432783169918101E-2</v>
      </c>
      <c r="H417">
        <v>0</v>
      </c>
      <c r="I417">
        <v>416</v>
      </c>
    </row>
    <row r="418" spans="1:9" x14ac:dyDescent="0.2">
      <c r="A418" t="s">
        <v>149</v>
      </c>
      <c r="B418">
        <v>3.4997088388526398</v>
      </c>
      <c r="C418">
        <v>3.4827799179694301</v>
      </c>
      <c r="D418">
        <v>2.75354087505512</v>
      </c>
      <c r="E418">
        <v>4.2120189608837402</v>
      </c>
      <c r="F418">
        <v>1.6928920883205099E-2</v>
      </c>
      <c r="G418">
        <v>1.6928920883205099E-2</v>
      </c>
      <c r="H418">
        <v>0</v>
      </c>
      <c r="I418">
        <v>417</v>
      </c>
    </row>
    <row r="419" spans="1:9" x14ac:dyDescent="0.2">
      <c r="A419" t="s">
        <v>116</v>
      </c>
      <c r="B419">
        <v>1.9712758487381099</v>
      </c>
      <c r="C419">
        <v>1.9876628280880599</v>
      </c>
      <c r="D419">
        <v>1.26033020277811</v>
      </c>
      <c r="E419">
        <v>2.7149954533980099</v>
      </c>
      <c r="F419">
        <v>-1.6386979349952799E-2</v>
      </c>
      <c r="G419">
        <v>1.6386979349952799E-2</v>
      </c>
      <c r="H419">
        <v>0</v>
      </c>
      <c r="I419">
        <v>418</v>
      </c>
    </row>
    <row r="420" spans="1:9" x14ac:dyDescent="0.2">
      <c r="A420" t="s">
        <v>78</v>
      </c>
      <c r="B420">
        <v>2.45270622651103</v>
      </c>
      <c r="C420">
        <v>2.4364176428560702</v>
      </c>
      <c r="D420">
        <v>1.70892536893884</v>
      </c>
      <c r="E420">
        <v>3.1639099167732998</v>
      </c>
      <c r="F420">
        <v>1.6288583654958499E-2</v>
      </c>
      <c r="G420">
        <v>1.6288583654958499E-2</v>
      </c>
      <c r="H420">
        <v>0</v>
      </c>
      <c r="I420">
        <v>419</v>
      </c>
    </row>
    <row r="421" spans="1:9" x14ac:dyDescent="0.2">
      <c r="A421" t="s">
        <v>55</v>
      </c>
      <c r="B421">
        <v>2.42845877351558</v>
      </c>
      <c r="C421">
        <v>2.4132936937169802</v>
      </c>
      <c r="D421">
        <v>1.6858183065407799</v>
      </c>
      <c r="E421">
        <v>3.1407690808931799</v>
      </c>
      <c r="F421">
        <v>1.5165079798595899E-2</v>
      </c>
      <c r="G421">
        <v>1.5165079798595899E-2</v>
      </c>
      <c r="H421">
        <v>0</v>
      </c>
      <c r="I421">
        <v>420</v>
      </c>
    </row>
    <row r="422" spans="1:9" x14ac:dyDescent="0.2">
      <c r="A422" t="s">
        <v>86</v>
      </c>
      <c r="B422">
        <v>1.6253124509616701</v>
      </c>
      <c r="C422">
        <v>1.6123062901152301</v>
      </c>
      <c r="D422">
        <v>0.88483496361889102</v>
      </c>
      <c r="E422">
        <v>2.3397776166115798</v>
      </c>
      <c r="F422">
        <v>1.30061608464356E-2</v>
      </c>
      <c r="G422">
        <v>1.30061608464356E-2</v>
      </c>
      <c r="H422">
        <v>0</v>
      </c>
      <c r="I422">
        <v>421</v>
      </c>
    </row>
    <row r="423" spans="1:9" x14ac:dyDescent="0.2">
      <c r="A423" t="s">
        <v>120</v>
      </c>
      <c r="B423">
        <v>2.23552844690755</v>
      </c>
      <c r="C423">
        <v>2.22484011858743</v>
      </c>
      <c r="D423">
        <v>1.4974672749209801</v>
      </c>
      <c r="E423">
        <v>2.95221296225388</v>
      </c>
      <c r="F423">
        <v>1.06883283201162E-2</v>
      </c>
      <c r="G423">
        <v>1.06883283201162E-2</v>
      </c>
      <c r="H423">
        <v>0</v>
      </c>
      <c r="I423">
        <v>422</v>
      </c>
    </row>
    <row r="424" spans="1:9" x14ac:dyDescent="0.2">
      <c r="A424" t="s">
        <v>107</v>
      </c>
      <c r="B424">
        <v>3.67202392917872</v>
      </c>
      <c r="C424">
        <v>3.6631929152763298</v>
      </c>
      <c r="D424">
        <v>2.9334589306819399</v>
      </c>
      <c r="E424">
        <v>4.3929268998707096</v>
      </c>
      <c r="F424">
        <v>8.83101390238928E-3</v>
      </c>
      <c r="G424">
        <v>8.83101390238928E-3</v>
      </c>
      <c r="H424">
        <v>0</v>
      </c>
      <c r="I424">
        <v>423</v>
      </c>
    </row>
    <row r="425" spans="1:9" x14ac:dyDescent="0.2">
      <c r="A425" t="s">
        <v>385</v>
      </c>
      <c r="B425">
        <v>0.72098574415373895</v>
      </c>
      <c r="C425">
        <v>0.72959231348293296</v>
      </c>
      <c r="D425">
        <v>8.1875596818037398E-4</v>
      </c>
      <c r="E425">
        <v>1.4583658709976901</v>
      </c>
      <c r="F425">
        <v>-8.6065693291943104E-3</v>
      </c>
      <c r="G425">
        <v>8.6065693291943104E-3</v>
      </c>
      <c r="H425">
        <v>0</v>
      </c>
      <c r="I425">
        <v>424</v>
      </c>
    </row>
    <row r="426" spans="1:9" x14ac:dyDescent="0.2">
      <c r="A426" t="s">
        <v>394</v>
      </c>
      <c r="B426">
        <v>0.69897000433601897</v>
      </c>
      <c r="C426">
        <v>0.70551266121743195</v>
      </c>
      <c r="D426">
        <v>-2.3315566803109301E-2</v>
      </c>
      <c r="E426">
        <v>1.4343408892379701</v>
      </c>
      <c r="F426">
        <v>-6.5426568814125697E-3</v>
      </c>
      <c r="G426">
        <v>6.5426568814125697E-3</v>
      </c>
      <c r="H426">
        <v>0</v>
      </c>
      <c r="I426">
        <v>425</v>
      </c>
    </row>
    <row r="427" spans="1:9" x14ac:dyDescent="0.2">
      <c r="A427" t="s">
        <v>127</v>
      </c>
      <c r="B427">
        <v>3.3414345245781401</v>
      </c>
      <c r="C427">
        <v>3.34773182342491</v>
      </c>
      <c r="D427">
        <v>2.61882607182278</v>
      </c>
      <c r="E427">
        <v>4.0766375750270196</v>
      </c>
      <c r="F427">
        <v>-6.2972988467650598E-3</v>
      </c>
      <c r="G427">
        <v>6.2972988467650598E-3</v>
      </c>
      <c r="H427">
        <v>0</v>
      </c>
      <c r="I427">
        <v>426</v>
      </c>
    </row>
    <row r="428" spans="1:9" x14ac:dyDescent="0.2">
      <c r="A428" t="s">
        <v>214</v>
      </c>
      <c r="B428">
        <v>0.89097959698968898</v>
      </c>
      <c r="C428">
        <v>0.88658080930261096</v>
      </c>
      <c r="D428">
        <v>0.15813879797432101</v>
      </c>
      <c r="E428">
        <v>1.6150228206309001</v>
      </c>
      <c r="F428">
        <v>4.3987876870784396E-3</v>
      </c>
      <c r="G428">
        <v>4.3987876870784396E-3</v>
      </c>
      <c r="H428">
        <v>0</v>
      </c>
      <c r="I428">
        <v>427</v>
      </c>
    </row>
    <row r="429" spans="1:9" x14ac:dyDescent="0.2">
      <c r="A429" t="s">
        <v>43</v>
      </c>
      <c r="B429">
        <v>2.5740312677277202</v>
      </c>
      <c r="C429">
        <v>2.5783828917019198</v>
      </c>
      <c r="D429">
        <v>1.8507663327735999</v>
      </c>
      <c r="E429">
        <v>3.3059994506302499</v>
      </c>
      <c r="F429">
        <v>-4.3516239742021501E-3</v>
      </c>
      <c r="G429">
        <v>4.3516239742021501E-3</v>
      </c>
      <c r="H429">
        <v>0</v>
      </c>
      <c r="I429">
        <v>428</v>
      </c>
    </row>
    <row r="430" spans="1:9" x14ac:dyDescent="0.2">
      <c r="A430" t="s">
        <v>282</v>
      </c>
      <c r="B430">
        <v>2.6444385894678399</v>
      </c>
      <c r="C430">
        <v>2.64860884439921</v>
      </c>
      <c r="D430">
        <v>1.9209177040022001</v>
      </c>
      <c r="E430">
        <v>3.3762999847962298</v>
      </c>
      <c r="F430">
        <v>-4.1702549313748002E-3</v>
      </c>
      <c r="G430">
        <v>4.1702549313748002E-3</v>
      </c>
      <c r="H430">
        <v>0</v>
      </c>
      <c r="I430">
        <v>429</v>
      </c>
    </row>
    <row r="431" spans="1:9" x14ac:dyDescent="0.2">
      <c r="A431" t="s">
        <v>134</v>
      </c>
      <c r="B431">
        <v>2.3916407034923899</v>
      </c>
      <c r="C431">
        <v>2.39464882869837</v>
      </c>
      <c r="D431">
        <v>1.6671863722795099</v>
      </c>
      <c r="E431">
        <v>3.1221112851172399</v>
      </c>
      <c r="F431">
        <v>-3.0081252059850198E-3</v>
      </c>
      <c r="G431">
        <v>3.0081252059850198E-3</v>
      </c>
      <c r="H431">
        <v>0</v>
      </c>
      <c r="I431">
        <v>430</v>
      </c>
    </row>
    <row r="432" spans="1:9" x14ac:dyDescent="0.2">
      <c r="A432" t="s">
        <v>114</v>
      </c>
      <c r="B432">
        <v>2.2562365332059202</v>
      </c>
      <c r="C432">
        <v>2.2575802248532901</v>
      </c>
      <c r="D432">
        <v>1.53019405201959</v>
      </c>
      <c r="E432">
        <v>2.98496639768699</v>
      </c>
      <c r="F432">
        <v>-1.34369164737349E-3</v>
      </c>
      <c r="G432">
        <v>1.34369164737349E-3</v>
      </c>
      <c r="H432">
        <v>0</v>
      </c>
      <c r="I432">
        <v>431</v>
      </c>
    </row>
    <row r="433" spans="1:9" x14ac:dyDescent="0.2">
      <c r="A433" t="s">
        <v>58</v>
      </c>
      <c r="B433">
        <v>2.5482665451707498</v>
      </c>
      <c r="C433">
        <v>2.5474481043731001</v>
      </c>
      <c r="D433">
        <v>1.81986164786592</v>
      </c>
      <c r="E433">
        <v>3.27503456088029</v>
      </c>
      <c r="F433">
        <v>8.1844079764605503E-4</v>
      </c>
      <c r="G433">
        <v>8.1844079764605503E-4</v>
      </c>
      <c r="H433">
        <v>0</v>
      </c>
      <c r="I433">
        <v>432</v>
      </c>
    </row>
    <row r="434" spans="1:9" x14ac:dyDescent="0.2">
      <c r="A434" t="s">
        <v>179</v>
      </c>
      <c r="B434">
        <v>2.8229215963084302</v>
      </c>
      <c r="C434">
        <v>2.8221904128152899</v>
      </c>
      <c r="D434">
        <v>2.0942777376794899</v>
      </c>
      <c r="E434">
        <v>3.5501030879510802</v>
      </c>
      <c r="F434">
        <v>7.3118349314507799E-4</v>
      </c>
      <c r="G434">
        <v>7.3118349314507799E-4</v>
      </c>
      <c r="H434">
        <v>0</v>
      </c>
      <c r="I434">
        <v>433</v>
      </c>
    </row>
    <row r="435" spans="1:9" x14ac:dyDescent="0.2">
      <c r="A435" t="s">
        <v>141</v>
      </c>
      <c r="B435">
        <v>2.5850092799024602</v>
      </c>
      <c r="C435">
        <v>2.5851016861236999</v>
      </c>
      <c r="D435">
        <v>1.8574783667685599</v>
      </c>
      <c r="E435">
        <v>3.31272500547884</v>
      </c>
      <c r="F435" s="1">
        <v>-9.2406221243582193E-5</v>
      </c>
      <c r="G435" s="1">
        <v>9.2406221243582193E-5</v>
      </c>
      <c r="H435">
        <v>0</v>
      </c>
      <c r="I435">
        <v>434</v>
      </c>
    </row>
  </sheetData>
  <autoFilter ref="A1:I435" xr:uid="{00000000-0009-0000-0000-000000000000}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471D-D349-6940-874D-5ED45F74B704}">
  <dimension ref="A1:B12"/>
  <sheetViews>
    <sheetView workbookViewId="0">
      <selection activeCell="B2" sqref="B2"/>
    </sheetView>
  </sheetViews>
  <sheetFormatPr baseColWidth="10" defaultRowHeight="16" x14ac:dyDescent="0.2"/>
  <cols>
    <col min="1" max="1" width="20.33203125" bestFit="1" customWidth="1"/>
  </cols>
  <sheetData>
    <row r="1" spans="1:2" x14ac:dyDescent="0.2">
      <c r="A1" s="5" t="s">
        <v>479</v>
      </c>
      <c r="B1" s="5" t="s">
        <v>480</v>
      </c>
    </row>
    <row r="2" spans="1:2" x14ac:dyDescent="0.2">
      <c r="A2" t="s">
        <v>470</v>
      </c>
      <c r="B2" t="s">
        <v>481</v>
      </c>
    </row>
    <row r="3" spans="1:2" x14ac:dyDescent="0.2">
      <c r="A3" t="s">
        <v>0</v>
      </c>
      <c r="B3" t="s">
        <v>482</v>
      </c>
    </row>
    <row r="4" spans="1:2" x14ac:dyDescent="0.2">
      <c r="A4" t="s">
        <v>466</v>
      </c>
      <c r="B4" t="s">
        <v>483</v>
      </c>
    </row>
    <row r="5" spans="1:2" x14ac:dyDescent="0.2">
      <c r="A5" t="s">
        <v>468</v>
      </c>
      <c r="B5" t="s">
        <v>484</v>
      </c>
    </row>
    <row r="6" spans="1:2" x14ac:dyDescent="0.2">
      <c r="A6" t="s">
        <v>478</v>
      </c>
      <c r="B6" t="s">
        <v>485</v>
      </c>
    </row>
    <row r="7" spans="1:2" x14ac:dyDescent="0.2">
      <c r="A7" t="s">
        <v>465</v>
      </c>
      <c r="B7" t="s">
        <v>486</v>
      </c>
    </row>
    <row r="8" spans="1:2" x14ac:dyDescent="0.2">
      <c r="A8" t="s">
        <v>469</v>
      </c>
      <c r="B8" t="s">
        <v>487</v>
      </c>
    </row>
    <row r="9" spans="1:2" x14ac:dyDescent="0.2">
      <c r="A9" t="s">
        <v>5</v>
      </c>
      <c r="B9" t="s">
        <v>488</v>
      </c>
    </row>
    <row r="10" spans="1:2" x14ac:dyDescent="0.2">
      <c r="A10" t="s">
        <v>472</v>
      </c>
      <c r="B10" t="s">
        <v>489</v>
      </c>
    </row>
    <row r="11" spans="1:2" x14ac:dyDescent="0.2">
      <c r="A11" t="s">
        <v>473</v>
      </c>
      <c r="B11" t="s">
        <v>490</v>
      </c>
    </row>
    <row r="12" spans="1:2" x14ac:dyDescent="0.2">
      <c r="A12" t="s">
        <v>5</v>
      </c>
      <c r="B12" t="s">
        <v>491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6"/>
  <sheetViews>
    <sheetView tabSelected="1" workbookViewId="0">
      <pane ySplit="2" topLeftCell="A3" activePane="bottomLeft" state="frozen"/>
      <selection pane="bottomLeft" activeCell="A2" sqref="A2:K2"/>
    </sheetView>
  </sheetViews>
  <sheetFormatPr baseColWidth="10" defaultRowHeight="16" x14ac:dyDescent="0.2"/>
  <cols>
    <col min="2" max="2" width="27.33203125" bestFit="1" customWidth="1"/>
    <col min="3" max="3" width="10.6640625" bestFit="1" customWidth="1"/>
    <col min="4" max="5" width="10.6640625" customWidth="1"/>
    <col min="6" max="6" width="14" hidden="1" customWidth="1"/>
    <col min="7" max="8" width="0" hidden="1" customWidth="1"/>
  </cols>
  <sheetData>
    <row r="1" spans="1:11" x14ac:dyDescent="0.2">
      <c r="A1" s="3"/>
      <c r="B1" s="3"/>
      <c r="C1" s="4" t="s">
        <v>475</v>
      </c>
      <c r="D1" s="4"/>
      <c r="E1" s="4"/>
      <c r="F1" s="4" t="s">
        <v>476</v>
      </c>
      <c r="G1" s="4"/>
      <c r="H1" s="4"/>
      <c r="I1" s="4" t="s">
        <v>477</v>
      </c>
      <c r="J1" s="4"/>
      <c r="K1" s="4"/>
    </row>
    <row r="2" spans="1:11" x14ac:dyDescent="0.2">
      <c r="A2" s="3" t="s">
        <v>470</v>
      </c>
      <c r="B2" s="3" t="s">
        <v>0</v>
      </c>
      <c r="C2" s="3" t="s">
        <v>466</v>
      </c>
      <c r="D2" s="3" t="s">
        <v>468</v>
      </c>
      <c r="E2" s="3" t="s">
        <v>478</v>
      </c>
      <c r="F2" s="3" t="s">
        <v>465</v>
      </c>
      <c r="G2" s="3" t="s">
        <v>469</v>
      </c>
      <c r="H2" s="3" t="s">
        <v>5</v>
      </c>
      <c r="I2" s="3" t="s">
        <v>472</v>
      </c>
      <c r="J2" s="3" t="s">
        <v>473</v>
      </c>
      <c r="K2" s="3" t="s">
        <v>5</v>
      </c>
    </row>
    <row r="3" spans="1:11" x14ac:dyDescent="0.2">
      <c r="A3">
        <v>265</v>
      </c>
      <c r="B3" t="s">
        <v>28</v>
      </c>
      <c r="C3">
        <f>VLOOKUP(B3,Phylo!$V$2:$W$435,2,FALSE)</f>
        <v>32</v>
      </c>
      <c r="D3">
        <f>VLOOKUP(B3,Phylo!$V$1:$X$435,3,FALSE)</f>
        <v>1</v>
      </c>
      <c r="E3">
        <f>LOG10(VLOOKUP(B3,Phylo!$V$1:$Y$435,4,FALSE))</f>
        <v>0.88528334540652986</v>
      </c>
      <c r="F3">
        <f>VLOOKUP(B3,nonPhylo!$A$2:$I$435,9,FALSE)</f>
        <v>6</v>
      </c>
      <c r="G3">
        <f>VLOOKUP(B3,nonPhylo!$A$2:$I$435,8,FALSE)</f>
        <v>1</v>
      </c>
      <c r="H3">
        <f>VLOOKUP(B3,nonPhylo!$A$2:$I$435,7,FALSE)</f>
        <v>1.2719388854419</v>
      </c>
      <c r="I3">
        <f>VLOOKUP(B3,nonPhylo5Group!$A$2:$I$435,9,FALSE)</f>
        <v>1</v>
      </c>
      <c r="J3">
        <f>VLOOKUP(B3,nonPhylo5Group!$A$2:$I$435,8,FALSE)</f>
        <v>1</v>
      </c>
      <c r="K3">
        <f>VLOOKUP(B3,nonPhylo5Group!$A$2:$I$435,7,FALSE)</f>
        <v>1.2610521252862801</v>
      </c>
    </row>
    <row r="4" spans="1:11" x14ac:dyDescent="0.2">
      <c r="A4">
        <v>258</v>
      </c>
      <c r="B4" t="s">
        <v>23</v>
      </c>
      <c r="C4">
        <f>VLOOKUP(B4,Phylo!$V$2:$W$435,2,FALSE)</f>
        <v>41</v>
      </c>
      <c r="D4">
        <f>VLOOKUP(B4,Phylo!$V$1:$X$435,3,FALSE)</f>
        <v>1</v>
      </c>
      <c r="E4">
        <f>LOG10(VLOOKUP(B4,Phylo!$V$1:$Y$435,4,FALSE))</f>
        <v>0.8240530981503803</v>
      </c>
      <c r="F4">
        <f>VLOOKUP(B4,nonPhylo!$A$2:$I$435,9,FALSE)</f>
        <v>9</v>
      </c>
      <c r="G4">
        <f>VLOOKUP(B4,nonPhylo!$A$2:$I$435,8,FALSE)</f>
        <v>1</v>
      </c>
      <c r="H4">
        <f>VLOOKUP(B4,nonPhylo!$A$2:$I$435,7,FALSE)</f>
        <v>1.19400459900185</v>
      </c>
      <c r="I4">
        <f>VLOOKUP(B4,nonPhylo5Group!$A$2:$I$435,9,FALSE)</f>
        <v>2</v>
      </c>
      <c r="J4">
        <f>VLOOKUP(B4,nonPhylo5Group!$A$2:$I$435,8,FALSE)</f>
        <v>1</v>
      </c>
      <c r="K4">
        <f>VLOOKUP(B4,nonPhylo5Group!$A$2:$I$435,7,FALSE)</f>
        <v>1.19889773001511</v>
      </c>
    </row>
    <row r="5" spans="1:11" x14ac:dyDescent="0.2">
      <c r="A5">
        <v>393</v>
      </c>
      <c r="B5" t="s">
        <v>19</v>
      </c>
      <c r="C5">
        <f>VLOOKUP(B5,Phylo!$V$2:$W$435,2,FALSE)</f>
        <v>66</v>
      </c>
      <c r="D5">
        <f>VLOOKUP(B5,Phylo!$V$1:$X$435,3,FALSE)</f>
        <v>1</v>
      </c>
      <c r="E5">
        <f>LOG10(VLOOKUP(B5,Phylo!$V$1:$Y$435,4,FALSE))</f>
        <v>0.60758925844045131</v>
      </c>
      <c r="F5">
        <f>VLOOKUP(B5,nonPhylo!$A$2:$I$435,9,FALSE)</f>
        <v>1</v>
      </c>
      <c r="G5">
        <f>VLOOKUP(B5,nonPhylo!$A$2:$I$435,8,FALSE)</f>
        <v>1</v>
      </c>
      <c r="H5">
        <f>VLOOKUP(B5,nonPhylo!$A$2:$I$435,7,FALSE)</f>
        <v>2.0167831706552199</v>
      </c>
      <c r="I5">
        <f>VLOOKUP(B5,nonPhylo5Group!$A$2:$I$435,9,FALSE)</f>
        <v>3</v>
      </c>
      <c r="J5">
        <f>VLOOKUP(B5,nonPhylo5Group!$A$2:$I$435,8,FALSE)</f>
        <v>1</v>
      </c>
      <c r="K5">
        <f>VLOOKUP(B5,nonPhylo5Group!$A$2:$I$435,7,FALSE)</f>
        <v>1.1446429442252499</v>
      </c>
    </row>
    <row r="6" spans="1:11" x14ac:dyDescent="0.2">
      <c r="A6">
        <v>324</v>
      </c>
      <c r="B6" t="s">
        <v>10</v>
      </c>
      <c r="C6">
        <f>VLOOKUP(B6,Phylo!$V$2:$W$435,2,FALSE)</f>
        <v>20</v>
      </c>
      <c r="D6">
        <f>VLOOKUP(B6,Phylo!$V$1:$X$435,3,FALSE)</f>
        <v>1</v>
      </c>
      <c r="E6">
        <f>LOG10(VLOOKUP(B6,Phylo!$V$1:$Y$435,4,FALSE))</f>
        <v>1.5473871122774432</v>
      </c>
      <c r="F6">
        <f>VLOOKUP(B6,nonPhylo!$A$2:$I$435,9,FALSE)</f>
        <v>3</v>
      </c>
      <c r="G6">
        <f>VLOOKUP(B6,nonPhylo!$A$2:$I$435,8,FALSE)</f>
        <v>1</v>
      </c>
      <c r="H6">
        <f>VLOOKUP(B6,nonPhylo!$A$2:$I$435,7,FALSE)</f>
        <v>1.48061188252905</v>
      </c>
      <c r="I6">
        <f>VLOOKUP(B6,nonPhylo5Group!$A$2:$I$435,9,FALSE)</f>
        <v>4</v>
      </c>
      <c r="J6">
        <f>VLOOKUP(B6,nonPhylo5Group!$A$2:$I$435,8,FALSE)</f>
        <v>1</v>
      </c>
      <c r="K6">
        <f>VLOOKUP(B6,nonPhylo5Group!$A$2:$I$435,7,FALSE)</f>
        <v>1.07419693452198</v>
      </c>
    </row>
    <row r="7" spans="1:11" x14ac:dyDescent="0.2">
      <c r="A7">
        <v>409</v>
      </c>
      <c r="B7" t="s">
        <v>26</v>
      </c>
      <c r="C7">
        <f>VLOOKUP(B7,Phylo!$V$2:$W$435,2,FALSE)</f>
        <v>409</v>
      </c>
      <c r="D7">
        <f>VLOOKUP(B7,Phylo!$V$1:$X$435,3,FALSE)</f>
        <v>0</v>
      </c>
      <c r="E7">
        <f>LOG10(VLOOKUP(B7,Phylo!$V$1:$Y$435,4,FALSE))</f>
        <v>0</v>
      </c>
      <c r="F7">
        <f>VLOOKUP(B7,nonPhylo!$A$2:$I$435,9,FALSE)</f>
        <v>11</v>
      </c>
      <c r="G7">
        <f>VLOOKUP(B7,nonPhylo!$A$2:$I$435,8,FALSE)</f>
        <v>1</v>
      </c>
      <c r="H7">
        <f>VLOOKUP(B7,nonPhylo!$A$2:$I$435,7,FALSE)</f>
        <v>1.00003504365398</v>
      </c>
      <c r="I7">
        <f>VLOOKUP(B7,nonPhylo5Group!$A$2:$I$435,9,FALSE)</f>
        <v>5</v>
      </c>
      <c r="J7">
        <f>VLOOKUP(B7,nonPhylo5Group!$A$2:$I$435,8,FALSE)</f>
        <v>1</v>
      </c>
      <c r="K7">
        <f>VLOOKUP(B7,nonPhylo5Group!$A$2:$I$435,7,FALSE)</f>
        <v>1.0153234610317701</v>
      </c>
    </row>
    <row r="8" spans="1:11" x14ac:dyDescent="0.2">
      <c r="A8">
        <v>372</v>
      </c>
      <c r="B8" t="s">
        <v>13</v>
      </c>
      <c r="C8">
        <f>VLOOKUP(B8,Phylo!$V$2:$W$435,2,FALSE)</f>
        <v>1</v>
      </c>
      <c r="D8">
        <f>VLOOKUP(B8,Phylo!$V$1:$X$435,3,FALSE)</f>
        <v>1</v>
      </c>
      <c r="E8">
        <f>LOG10(VLOOKUP(B8,Phylo!$V$1:$Y$435,4,FALSE))</f>
        <v>2.9423739723437885</v>
      </c>
      <c r="F8">
        <f>VLOOKUP(B8,nonPhylo!$A$2:$I$435,9,FALSE)</f>
        <v>12</v>
      </c>
      <c r="G8">
        <f>VLOOKUP(B8,nonPhylo!$A$2:$I$435,8,FALSE)</f>
        <v>1</v>
      </c>
      <c r="H8">
        <f>VLOOKUP(B8,nonPhylo!$A$2:$I$435,7,FALSE)</f>
        <v>0.96999556251393504</v>
      </c>
      <c r="I8">
        <f>VLOOKUP(B8,nonPhylo5Group!$A$2:$I$435,9,FALSE)</f>
        <v>6</v>
      </c>
      <c r="J8">
        <f>VLOOKUP(B8,nonPhylo5Group!$A$2:$I$435,8,FALSE)</f>
        <v>1</v>
      </c>
      <c r="K8">
        <f>VLOOKUP(B8,nonPhylo5Group!$A$2:$I$435,7,FALSE)</f>
        <v>0.91738612581374801</v>
      </c>
    </row>
    <row r="9" spans="1:11" x14ac:dyDescent="0.2">
      <c r="A9">
        <v>165</v>
      </c>
      <c r="B9" t="s">
        <v>9</v>
      </c>
      <c r="C9">
        <f>VLOOKUP(B9,Phylo!$V$2:$W$435,2,FALSE)</f>
        <v>23</v>
      </c>
      <c r="D9">
        <f>VLOOKUP(B9,Phylo!$V$1:$X$435,3,FALSE)</f>
        <v>1</v>
      </c>
      <c r="E9">
        <f>LOG10(VLOOKUP(B9,Phylo!$V$1:$Y$435,4,FALSE))</f>
        <v>1.1534227251612128</v>
      </c>
      <c r="F9">
        <f>VLOOKUP(B9,nonPhylo!$A$2:$I$435,9,FALSE)</f>
        <v>22</v>
      </c>
      <c r="G9">
        <f>VLOOKUP(B9,nonPhylo!$A$2:$I$435,8,FALSE)</f>
        <v>1</v>
      </c>
      <c r="H9">
        <f>VLOOKUP(B9,nonPhylo!$A$2:$I$435,7,FALSE)</f>
        <v>0.76918000402615305</v>
      </c>
      <c r="I9">
        <f>VLOOKUP(B9,nonPhylo5Group!$A$2:$I$435,9,FALSE)</f>
        <v>7</v>
      </c>
      <c r="J9">
        <f>VLOOKUP(B9,nonPhylo5Group!$A$2:$I$435,8,FALSE)</f>
        <v>1</v>
      </c>
      <c r="K9">
        <f>VLOOKUP(B9,nonPhylo5Group!$A$2:$I$435,7,FALSE)</f>
        <v>0.90463640646617705</v>
      </c>
    </row>
    <row r="10" spans="1:11" x14ac:dyDescent="0.2">
      <c r="A10">
        <v>323</v>
      </c>
      <c r="B10" t="s">
        <v>8</v>
      </c>
      <c r="C10">
        <f>VLOOKUP(B10,Phylo!$V$2:$W$435,2,FALSE)</f>
        <v>24</v>
      </c>
      <c r="D10">
        <f>VLOOKUP(B10,Phylo!$V$1:$X$435,3,FALSE)</f>
        <v>1</v>
      </c>
      <c r="E10">
        <f>LOG10(VLOOKUP(B10,Phylo!$V$1:$Y$435,4,FALSE))</f>
        <v>1.0790799350438658</v>
      </c>
      <c r="F10">
        <f>VLOOKUP(B10,nonPhylo!$A$2:$I$435,9,FALSE)</f>
        <v>5</v>
      </c>
      <c r="G10">
        <f>VLOOKUP(B10,nonPhylo!$A$2:$I$435,8,FALSE)</f>
        <v>1</v>
      </c>
      <c r="H10">
        <f>VLOOKUP(B10,nonPhylo!$A$2:$I$435,7,FALSE)</f>
        <v>1.2745131378343599</v>
      </c>
      <c r="I10">
        <f>VLOOKUP(B10,nonPhylo5Group!$A$2:$I$435,9,FALSE)</f>
        <v>8</v>
      </c>
      <c r="J10">
        <f>VLOOKUP(B10,nonPhylo5Group!$A$2:$I$435,8,FALSE)</f>
        <v>1</v>
      </c>
      <c r="K10">
        <f>VLOOKUP(B10,nonPhylo5Group!$A$2:$I$435,7,FALSE)</f>
        <v>0.86851450996092605</v>
      </c>
    </row>
    <row r="11" spans="1:11" x14ac:dyDescent="0.2">
      <c r="A11">
        <v>336</v>
      </c>
      <c r="B11" t="s">
        <v>11</v>
      </c>
      <c r="C11">
        <f>VLOOKUP(B11,Phylo!$V$2:$W$435,2,FALSE)</f>
        <v>64</v>
      </c>
      <c r="D11">
        <f>VLOOKUP(B11,Phylo!$V$1:$X$435,3,FALSE)</f>
        <v>1</v>
      </c>
      <c r="E11">
        <f>LOG10(VLOOKUP(B11,Phylo!$V$1:$Y$435,4,FALSE))</f>
        <v>0.61944876374821423</v>
      </c>
      <c r="F11">
        <f>VLOOKUP(B11,nonPhylo!$A$2:$I$435,9,FALSE)</f>
        <v>7</v>
      </c>
      <c r="G11">
        <f>VLOOKUP(B11,nonPhylo!$A$2:$I$435,8,FALSE)</f>
        <v>1</v>
      </c>
      <c r="H11">
        <f>VLOOKUP(B11,nonPhylo!$A$2:$I$435,7,FALSE)</f>
        <v>1.26289836807928</v>
      </c>
      <c r="I11">
        <f>VLOOKUP(B11,nonPhylo5Group!$A$2:$I$435,9,FALSE)</f>
        <v>9</v>
      </c>
      <c r="J11">
        <f>VLOOKUP(B11,nonPhylo5Group!$A$2:$I$435,8,FALSE)</f>
        <v>1</v>
      </c>
      <c r="K11">
        <f>VLOOKUP(B11,nonPhylo5Group!$A$2:$I$435,7,FALSE)</f>
        <v>0.85614270064848996</v>
      </c>
    </row>
    <row r="12" spans="1:11" x14ac:dyDescent="0.2">
      <c r="A12">
        <v>261</v>
      </c>
      <c r="B12" t="s">
        <v>24</v>
      </c>
      <c r="C12">
        <f>VLOOKUP(B12,Phylo!$V$2:$W$435,2,FALSE)</f>
        <v>42</v>
      </c>
      <c r="D12">
        <f>VLOOKUP(B12,Phylo!$V$1:$X$435,3,FALSE)</f>
        <v>1</v>
      </c>
      <c r="E12">
        <f>LOG10(VLOOKUP(B12,Phylo!$V$1:$Y$435,4,FALSE))</f>
        <v>0.80881296180989137</v>
      </c>
      <c r="F12">
        <f>VLOOKUP(B12,nonPhylo!$A$2:$I$435,9,FALSE)</f>
        <v>18</v>
      </c>
      <c r="G12">
        <f>VLOOKUP(B12,nonPhylo!$A$2:$I$435,8,FALSE)</f>
        <v>1</v>
      </c>
      <c r="H12">
        <f>VLOOKUP(B12,nonPhylo!$A$2:$I$435,7,FALSE)</f>
        <v>0.87293609287924701</v>
      </c>
      <c r="I12">
        <f>VLOOKUP(B12,nonPhylo5Group!$A$2:$I$435,9,FALSE)</f>
        <v>10</v>
      </c>
      <c r="J12">
        <f>VLOOKUP(B12,nonPhylo5Group!$A$2:$I$435,8,FALSE)</f>
        <v>1</v>
      </c>
      <c r="K12">
        <f>VLOOKUP(B12,nonPhylo5Group!$A$2:$I$435,7,FALSE)</f>
        <v>0.84141601524229803</v>
      </c>
    </row>
    <row r="13" spans="1:11" x14ac:dyDescent="0.2">
      <c r="A13">
        <v>411</v>
      </c>
      <c r="B13" t="s">
        <v>12</v>
      </c>
      <c r="C13">
        <f>VLOOKUP(B13,Phylo!$V$2:$W$435,2,FALSE)</f>
        <v>411</v>
      </c>
      <c r="D13">
        <f>VLOOKUP(B13,Phylo!$V$1:$X$435,3,FALSE)</f>
        <v>0</v>
      </c>
      <c r="E13">
        <f>LOG10(VLOOKUP(B13,Phylo!$V$1:$Y$435,4,FALSE))</f>
        <v>0</v>
      </c>
      <c r="F13">
        <f>VLOOKUP(B13,nonPhylo!$A$2:$I$435,9,FALSE)</f>
        <v>16</v>
      </c>
      <c r="G13">
        <f>VLOOKUP(B13,nonPhylo!$A$2:$I$435,8,FALSE)</f>
        <v>1</v>
      </c>
      <c r="H13">
        <f>VLOOKUP(B13,nonPhylo!$A$2:$I$435,7,FALSE)</f>
        <v>0.89815633020617802</v>
      </c>
      <c r="I13">
        <f>VLOOKUP(B13,nonPhylo5Group!$A$2:$I$435,9,FALSE)</f>
        <v>11</v>
      </c>
      <c r="J13">
        <f>VLOOKUP(B13,nonPhylo5Group!$A$2:$I$435,8,FALSE)</f>
        <v>1</v>
      </c>
      <c r="K13">
        <f>VLOOKUP(B13,nonPhylo5Group!$A$2:$I$435,7,FALSE)</f>
        <v>0.77883136043543999</v>
      </c>
    </row>
    <row r="14" spans="1:11" x14ac:dyDescent="0.2">
      <c r="A14">
        <v>338</v>
      </c>
      <c r="B14" t="s">
        <v>25</v>
      </c>
      <c r="C14">
        <f>VLOOKUP(B14,Phylo!$V$2:$W$435,2,FALSE)</f>
        <v>61</v>
      </c>
      <c r="D14">
        <f>VLOOKUP(B14,Phylo!$V$1:$X$435,3,FALSE)</f>
        <v>1</v>
      </c>
      <c r="E14">
        <f>LOG10(VLOOKUP(B14,Phylo!$V$1:$Y$435,4,FALSE))</f>
        <v>0.62579947265917268</v>
      </c>
      <c r="F14">
        <f>VLOOKUP(B14,nonPhylo!$A$2:$I$435,9,FALSE)</f>
        <v>14</v>
      </c>
      <c r="G14">
        <f>VLOOKUP(B14,nonPhylo!$A$2:$I$435,8,FALSE)</f>
        <v>1</v>
      </c>
      <c r="H14">
        <f>VLOOKUP(B14,nonPhylo!$A$2:$I$435,7,FALSE)</f>
        <v>0.93809317452924401</v>
      </c>
      <c r="I14">
        <f>VLOOKUP(B14,nonPhylo5Group!$A$2:$I$435,9,FALSE)</f>
        <v>12</v>
      </c>
      <c r="J14">
        <f>VLOOKUP(B14,nonPhylo5Group!$A$2:$I$435,8,FALSE)</f>
        <v>1</v>
      </c>
      <c r="K14">
        <f>VLOOKUP(B14,nonPhylo5Group!$A$2:$I$435,7,FALSE)</f>
        <v>0.77789588204773596</v>
      </c>
    </row>
    <row r="15" spans="1:11" x14ac:dyDescent="0.2">
      <c r="A15">
        <v>260</v>
      </c>
      <c r="B15" t="s">
        <v>22</v>
      </c>
      <c r="C15">
        <f>VLOOKUP(B15,Phylo!$V$2:$W$435,2,FALSE)</f>
        <v>47</v>
      </c>
      <c r="D15">
        <f>VLOOKUP(B15,Phylo!$V$1:$X$435,3,FALSE)</f>
        <v>1</v>
      </c>
      <c r="E15">
        <f>LOG10(VLOOKUP(B15,Phylo!$V$1:$Y$435,4,FALSE))</f>
        <v>0.80137756923102421</v>
      </c>
      <c r="F15">
        <f>VLOOKUP(B15,nonPhylo!$A$2:$I$435,9,FALSE)</f>
        <v>20</v>
      </c>
      <c r="G15">
        <f>VLOOKUP(B15,nonPhylo!$A$2:$I$435,8,FALSE)</f>
        <v>1</v>
      </c>
      <c r="H15">
        <f>VLOOKUP(B15,nonPhylo!$A$2:$I$435,7,FALSE)</f>
        <v>0.78771837703583503</v>
      </c>
      <c r="I15">
        <f>VLOOKUP(B15,nonPhylo5Group!$A$2:$I$435,9,FALSE)</f>
        <v>13</v>
      </c>
      <c r="J15">
        <f>VLOOKUP(B15,nonPhylo5Group!$A$2:$I$435,8,FALSE)</f>
        <v>1</v>
      </c>
      <c r="K15">
        <f>VLOOKUP(B15,nonPhylo5Group!$A$2:$I$435,7,FALSE)</f>
        <v>0.75363494180491297</v>
      </c>
    </row>
    <row r="16" spans="1:11" x14ac:dyDescent="0.2">
      <c r="A16">
        <v>351</v>
      </c>
      <c r="B16" t="s">
        <v>364</v>
      </c>
      <c r="C16">
        <f>VLOOKUP(B16,Phylo!$V$2:$W$435,2,FALSE)</f>
        <v>89</v>
      </c>
      <c r="D16">
        <f>VLOOKUP(B16,Phylo!$V$1:$X$435,3,FALSE)</f>
        <v>1</v>
      </c>
      <c r="E16">
        <f>LOG10(VLOOKUP(B16,Phylo!$V$1:$Y$435,4,FALSE))</f>
        <v>0.58628668236901738</v>
      </c>
      <c r="F16">
        <f>VLOOKUP(B16,nonPhylo!$A$2:$I$435,9,FALSE)</f>
        <v>300</v>
      </c>
      <c r="G16">
        <f>VLOOKUP(B16,nonPhylo!$A$2:$I$435,8,FALSE)</f>
        <v>0</v>
      </c>
      <c r="H16">
        <f>VLOOKUP(B16,nonPhylo!$A$2:$I$435,7,FALSE)</f>
        <v>0.123838898339986</v>
      </c>
      <c r="I16">
        <f>VLOOKUP(B16,nonPhylo5Group!$A$2:$I$435,9,FALSE)</f>
        <v>14</v>
      </c>
      <c r="J16">
        <f>VLOOKUP(B16,nonPhylo5Group!$A$2:$I$435,8,FALSE)</f>
        <v>1</v>
      </c>
      <c r="K16">
        <f>VLOOKUP(B16,nonPhylo5Group!$A$2:$I$435,7,FALSE)</f>
        <v>0.75062127096188702</v>
      </c>
    </row>
    <row r="17" spans="1:11" x14ac:dyDescent="0.2">
      <c r="A17">
        <v>392</v>
      </c>
      <c r="B17" t="s">
        <v>14</v>
      </c>
      <c r="C17">
        <f>VLOOKUP(B17,Phylo!$V$2:$W$435,2,FALSE)</f>
        <v>75</v>
      </c>
      <c r="D17">
        <f>VLOOKUP(B17,Phylo!$V$1:$X$435,3,FALSE)</f>
        <v>1</v>
      </c>
      <c r="E17">
        <f>LOG10(VLOOKUP(B17,Phylo!$V$1:$Y$435,4,FALSE))</f>
        <v>0.59618965728348139</v>
      </c>
      <c r="F17">
        <f>VLOOKUP(B17,nonPhylo!$A$2:$I$435,9,FALSE)</f>
        <v>2</v>
      </c>
      <c r="G17">
        <f>VLOOKUP(B17,nonPhylo!$A$2:$I$435,8,FALSE)</f>
        <v>1</v>
      </c>
      <c r="H17">
        <f>VLOOKUP(B17,nonPhylo!$A$2:$I$435,7,FALSE)</f>
        <v>1.59887794646171</v>
      </c>
      <c r="I17">
        <f>VLOOKUP(B17,nonPhylo5Group!$A$2:$I$435,9,FALSE)</f>
        <v>15</v>
      </c>
      <c r="J17">
        <f>VLOOKUP(B17,nonPhylo5Group!$A$2:$I$435,8,FALSE)</f>
        <v>1</v>
      </c>
      <c r="K17">
        <f>VLOOKUP(B17,nonPhylo5Group!$A$2:$I$435,7,FALSE)</f>
        <v>0.72722091942065403</v>
      </c>
    </row>
    <row r="18" spans="1:11" x14ac:dyDescent="0.2">
      <c r="A18">
        <v>266</v>
      </c>
      <c r="B18" t="s">
        <v>291</v>
      </c>
      <c r="C18">
        <f>VLOOKUP(B18,Phylo!$V$2:$W$435,2,FALSE)</f>
        <v>43</v>
      </c>
      <c r="D18">
        <f>VLOOKUP(B18,Phylo!$V$1:$X$435,3,FALSE)</f>
        <v>1</v>
      </c>
      <c r="E18">
        <f>LOG10(VLOOKUP(B18,Phylo!$V$1:$Y$435,4,FALSE))</f>
        <v>0.80541025175219572</v>
      </c>
      <c r="F18">
        <f>VLOOKUP(B18,nonPhylo!$A$2:$I$435,9,FALSE)</f>
        <v>30</v>
      </c>
      <c r="G18">
        <f>VLOOKUP(B18,nonPhylo!$A$2:$I$435,8,FALSE)</f>
        <v>0</v>
      </c>
      <c r="H18">
        <f>VLOOKUP(B18,nonPhylo!$A$2:$I$435,7,FALSE)</f>
        <v>0.65907844383919001</v>
      </c>
      <c r="I18">
        <f>VLOOKUP(B18,nonPhylo5Group!$A$2:$I$435,9,FALSE)</f>
        <v>16</v>
      </c>
      <c r="J18">
        <f>VLOOKUP(B18,nonPhylo5Group!$A$2:$I$435,8,FALSE)</f>
        <v>1</v>
      </c>
      <c r="K18">
        <f>VLOOKUP(B18,nonPhylo5Group!$A$2:$I$435,7,FALSE)</f>
        <v>0.71537704507373001</v>
      </c>
    </row>
    <row r="19" spans="1:11" x14ac:dyDescent="0.2">
      <c r="A19">
        <v>263</v>
      </c>
      <c r="B19" t="s">
        <v>289</v>
      </c>
      <c r="C19">
        <f>VLOOKUP(B19,Phylo!$V$2:$W$435,2,FALSE)</f>
        <v>48</v>
      </c>
      <c r="D19">
        <f>VLOOKUP(B19,Phylo!$V$1:$X$435,3,FALSE)</f>
        <v>1</v>
      </c>
      <c r="E19">
        <f>LOG10(VLOOKUP(B19,Phylo!$V$1:$Y$435,4,FALSE))</f>
        <v>0.79638010603853915</v>
      </c>
      <c r="F19">
        <f>VLOOKUP(B19,nonPhylo!$A$2:$I$435,9,FALSE)</f>
        <v>25</v>
      </c>
      <c r="G19">
        <f>VLOOKUP(B19,nonPhylo!$A$2:$I$435,8,FALSE)</f>
        <v>0</v>
      </c>
      <c r="H19">
        <f>VLOOKUP(B19,nonPhylo!$A$2:$I$435,7,FALSE)</f>
        <v>0.71671336066957703</v>
      </c>
      <c r="I19">
        <f>VLOOKUP(B19,nonPhylo5Group!$A$2:$I$435,9,FALSE)</f>
        <v>17</v>
      </c>
      <c r="J19">
        <f>VLOOKUP(B19,nonPhylo5Group!$A$2:$I$435,8,FALSE)</f>
        <v>1</v>
      </c>
      <c r="K19">
        <f>VLOOKUP(B19,nonPhylo5Group!$A$2:$I$435,7,FALSE)</f>
        <v>0.707747121616219</v>
      </c>
    </row>
    <row r="20" spans="1:11" x14ac:dyDescent="0.2">
      <c r="A20">
        <v>365</v>
      </c>
      <c r="B20" t="s">
        <v>378</v>
      </c>
      <c r="C20">
        <f>VLOOKUP(B20,Phylo!$V$2:$W$435,2,FALSE)</f>
        <v>3</v>
      </c>
      <c r="D20">
        <f>VLOOKUP(B20,Phylo!$V$1:$X$435,3,FALSE)</f>
        <v>1</v>
      </c>
      <c r="E20">
        <f>LOG10(VLOOKUP(B20,Phylo!$V$1:$Y$435,4,FALSE))</f>
        <v>1.8714259627053018</v>
      </c>
      <c r="F20">
        <f>VLOOKUP(B20,nonPhylo!$A$2:$I$435,9,FALSE)</f>
        <v>29</v>
      </c>
      <c r="G20">
        <f>VLOOKUP(B20,nonPhylo!$A$2:$I$435,8,FALSE)</f>
        <v>0</v>
      </c>
      <c r="H20">
        <f>VLOOKUP(B20,nonPhylo!$A$2:$I$435,7,FALSE)</f>
        <v>0.66259357363971605</v>
      </c>
      <c r="I20">
        <f>VLOOKUP(B20,nonPhylo5Group!$A$2:$I$435,9,FALSE)</f>
        <v>18</v>
      </c>
      <c r="J20">
        <f>VLOOKUP(B20,nonPhylo5Group!$A$2:$I$435,8,FALSE)</f>
        <v>1</v>
      </c>
      <c r="K20">
        <f>VLOOKUP(B20,nonPhylo5Group!$A$2:$I$435,7,FALSE)</f>
        <v>0.69206174533639997</v>
      </c>
    </row>
    <row r="21" spans="1:11" x14ac:dyDescent="0.2">
      <c r="A21">
        <v>255</v>
      </c>
      <c r="B21" t="s">
        <v>284</v>
      </c>
      <c r="C21">
        <f>VLOOKUP(B21,Phylo!$V$2:$W$435,2,FALSE)</f>
        <v>29</v>
      </c>
      <c r="D21">
        <f>VLOOKUP(B21,Phylo!$V$1:$X$435,3,FALSE)</f>
        <v>1</v>
      </c>
      <c r="E21">
        <f>LOG10(VLOOKUP(B21,Phylo!$V$1:$Y$435,4,FALSE))</f>
        <v>0.88845099758837975</v>
      </c>
      <c r="F21">
        <f>VLOOKUP(B21,nonPhylo!$A$2:$I$435,9,FALSE)</f>
        <v>34</v>
      </c>
      <c r="G21">
        <f>VLOOKUP(B21,nonPhylo!$A$2:$I$435,8,FALSE)</f>
        <v>0</v>
      </c>
      <c r="H21">
        <f>VLOOKUP(B21,nonPhylo!$A$2:$I$435,7,FALSE)</f>
        <v>0.62778754815489501</v>
      </c>
      <c r="I21">
        <f>VLOOKUP(B21,nonPhylo5Group!$A$2:$I$435,9,FALSE)</f>
        <v>19</v>
      </c>
      <c r="J21">
        <f>VLOOKUP(B21,nonPhylo5Group!$A$2:$I$435,8,FALSE)</f>
        <v>1</v>
      </c>
      <c r="K21">
        <f>VLOOKUP(B21,nonPhylo5Group!$A$2:$I$435,7,FALSE)</f>
        <v>0.68946538723768402</v>
      </c>
    </row>
    <row r="22" spans="1:11" x14ac:dyDescent="0.2">
      <c r="A22">
        <v>410</v>
      </c>
      <c r="B22" t="s">
        <v>418</v>
      </c>
      <c r="C22">
        <f>VLOOKUP(B22,Phylo!$V$2:$W$435,2,FALSE)</f>
        <v>410</v>
      </c>
      <c r="D22">
        <f>VLOOKUP(B22,Phylo!$V$1:$X$435,3,FALSE)</f>
        <v>0</v>
      </c>
      <c r="E22">
        <f>LOG10(VLOOKUP(B22,Phylo!$V$1:$Y$435,4,FALSE))</f>
        <v>0</v>
      </c>
      <c r="F22">
        <f>VLOOKUP(B22,nonPhylo!$A$2:$I$435,9,FALSE)</f>
        <v>35</v>
      </c>
      <c r="G22">
        <f>VLOOKUP(B22,nonPhylo!$A$2:$I$435,8,FALSE)</f>
        <v>0</v>
      </c>
      <c r="H22">
        <f>VLOOKUP(B22,nonPhylo!$A$2:$I$435,7,FALSE)</f>
        <v>0.62481951072489506</v>
      </c>
      <c r="I22">
        <f>VLOOKUP(B22,nonPhylo5Group!$A$2:$I$435,9,FALSE)</f>
        <v>20</v>
      </c>
      <c r="J22">
        <f>VLOOKUP(B22,nonPhylo5Group!$A$2:$I$435,8,FALSE)</f>
        <v>1</v>
      </c>
      <c r="K22">
        <f>VLOOKUP(B22,nonPhylo5Group!$A$2:$I$435,7,FALSE)</f>
        <v>0.67181180617650105</v>
      </c>
    </row>
    <row r="23" spans="1:11" x14ac:dyDescent="0.2">
      <c r="A23">
        <v>320</v>
      </c>
      <c r="B23" t="s">
        <v>345</v>
      </c>
      <c r="C23">
        <f>VLOOKUP(B23,Phylo!$V$2:$W$435,2,FALSE)</f>
        <v>51</v>
      </c>
      <c r="D23">
        <f>VLOOKUP(B23,Phylo!$V$1:$X$435,3,FALSE)</f>
        <v>0</v>
      </c>
      <c r="E23">
        <f>LOG10(VLOOKUP(B23,Phylo!$V$1:$Y$435,4,FALSE))</f>
        <v>0.69829632565310884</v>
      </c>
      <c r="F23">
        <f>VLOOKUP(B23,nonPhylo!$A$2:$I$435,9,FALSE)</f>
        <v>80</v>
      </c>
      <c r="G23">
        <f>VLOOKUP(B23,nonPhylo!$A$2:$I$435,8,FALSE)</f>
        <v>0</v>
      </c>
      <c r="H23">
        <f>VLOOKUP(B23,nonPhylo!$A$2:$I$435,7,FALSE)</f>
        <v>0.35255715431895501</v>
      </c>
      <c r="I23">
        <f>VLOOKUP(B23,nonPhylo5Group!$A$2:$I$435,9,FALSE)</f>
        <v>21</v>
      </c>
      <c r="J23">
        <f>VLOOKUP(B23,nonPhylo5Group!$A$2:$I$435,8,FALSE)</f>
        <v>1</v>
      </c>
      <c r="K23">
        <f>VLOOKUP(B23,nonPhylo5Group!$A$2:$I$435,7,FALSE)</f>
        <v>0.64344746645724504</v>
      </c>
    </row>
    <row r="24" spans="1:11" x14ac:dyDescent="0.2">
      <c r="A24">
        <v>262</v>
      </c>
      <c r="B24" t="s">
        <v>288</v>
      </c>
      <c r="C24">
        <f>VLOOKUP(B24,Phylo!$V$2:$W$435,2,FALSE)</f>
        <v>46</v>
      </c>
      <c r="D24">
        <f>VLOOKUP(B24,Phylo!$V$1:$X$435,3,FALSE)</f>
        <v>1</v>
      </c>
      <c r="E24">
        <f>LOG10(VLOOKUP(B24,Phylo!$V$1:$Y$435,4,FALSE))</f>
        <v>0.80279034443211583</v>
      </c>
      <c r="F24">
        <f>VLOOKUP(B24,nonPhylo!$A$2:$I$435,9,FALSE)</f>
        <v>28</v>
      </c>
      <c r="G24">
        <f>VLOOKUP(B24,nonPhylo!$A$2:$I$435,8,FALSE)</f>
        <v>0</v>
      </c>
      <c r="H24">
        <f>VLOOKUP(B24,nonPhylo!$A$2:$I$435,7,FALSE)</f>
        <v>0.66315447886138101</v>
      </c>
      <c r="I24">
        <f>VLOOKUP(B24,nonPhylo5Group!$A$2:$I$435,9,FALSE)</f>
        <v>22</v>
      </c>
      <c r="J24">
        <f>VLOOKUP(B24,nonPhylo5Group!$A$2:$I$435,8,FALSE)</f>
        <v>1</v>
      </c>
      <c r="K24">
        <f>VLOOKUP(B24,nonPhylo5Group!$A$2:$I$435,7,FALSE)</f>
        <v>0.64066938116810901</v>
      </c>
    </row>
    <row r="25" spans="1:11" x14ac:dyDescent="0.2">
      <c r="A25">
        <v>100</v>
      </c>
      <c r="B25" t="s">
        <v>130</v>
      </c>
      <c r="C25">
        <f>VLOOKUP(B25,Phylo!$V$2:$W$435,2,FALSE)</f>
        <v>22</v>
      </c>
      <c r="D25">
        <f>VLOOKUP(B25,Phylo!$V$1:$X$435,3,FALSE)</f>
        <v>1</v>
      </c>
      <c r="E25">
        <f>LOG10(VLOOKUP(B25,Phylo!$V$1:$Y$435,4,FALSE))</f>
        <v>1.1611868486840846</v>
      </c>
      <c r="F25">
        <f>VLOOKUP(B25,nonPhylo!$A$2:$I$435,9,FALSE)</f>
        <v>27</v>
      </c>
      <c r="G25">
        <f>VLOOKUP(B25,nonPhylo!$A$2:$I$435,8,FALSE)</f>
        <v>0</v>
      </c>
      <c r="H25">
        <f>VLOOKUP(B25,nonPhylo!$A$2:$I$435,7,FALSE)</f>
        <v>0.692744536523347</v>
      </c>
      <c r="I25">
        <f>VLOOKUP(B25,nonPhylo5Group!$A$2:$I$435,9,FALSE)</f>
        <v>23</v>
      </c>
      <c r="J25">
        <f>VLOOKUP(B25,nonPhylo5Group!$A$2:$I$435,8,FALSE)</f>
        <v>1</v>
      </c>
      <c r="K25">
        <f>VLOOKUP(B25,nonPhylo5Group!$A$2:$I$435,7,FALSE)</f>
        <v>0.62499975247174899</v>
      </c>
    </row>
    <row r="26" spans="1:11" x14ac:dyDescent="0.2">
      <c r="A26">
        <v>254</v>
      </c>
      <c r="B26" t="s">
        <v>283</v>
      </c>
      <c r="C26">
        <f>VLOOKUP(B26,Phylo!$V$2:$W$435,2,FALSE)</f>
        <v>30</v>
      </c>
      <c r="D26">
        <f>VLOOKUP(B26,Phylo!$V$1:$X$435,3,FALSE)</f>
        <v>1</v>
      </c>
      <c r="E26">
        <f>LOG10(VLOOKUP(B26,Phylo!$V$1:$Y$435,4,FALSE))</f>
        <v>0.8875706055431628</v>
      </c>
      <c r="F26">
        <f>VLOOKUP(B26,nonPhylo!$A$2:$I$435,9,FALSE)</f>
        <v>44</v>
      </c>
      <c r="G26">
        <f>VLOOKUP(B26,nonPhylo!$A$2:$I$435,8,FALSE)</f>
        <v>0</v>
      </c>
      <c r="H26">
        <f>VLOOKUP(B26,nonPhylo!$A$2:$I$435,7,FALSE)</f>
        <v>0.56305864135470496</v>
      </c>
      <c r="I26">
        <f>VLOOKUP(B26,nonPhylo5Group!$A$2:$I$435,9,FALSE)</f>
        <v>24</v>
      </c>
      <c r="J26">
        <f>VLOOKUP(B26,nonPhylo5Group!$A$2:$I$435,8,FALSE)</f>
        <v>1</v>
      </c>
      <c r="K26">
        <f>VLOOKUP(B26,nonPhylo5Group!$A$2:$I$435,7,FALSE)</f>
        <v>0.62473648043749397</v>
      </c>
    </row>
    <row r="27" spans="1:11" x14ac:dyDescent="0.2">
      <c r="A27">
        <v>267</v>
      </c>
      <c r="B27" t="s">
        <v>292</v>
      </c>
      <c r="C27">
        <f>VLOOKUP(B27,Phylo!$V$2:$W$435,2,FALSE)</f>
        <v>44</v>
      </c>
      <c r="D27">
        <f>VLOOKUP(B27,Phylo!$V$1:$X$435,3,FALSE)</f>
        <v>1</v>
      </c>
      <c r="E27">
        <f>LOG10(VLOOKUP(B27,Phylo!$V$1:$Y$435,4,FALSE))</f>
        <v>0.80409593253062139</v>
      </c>
      <c r="F27">
        <f>VLOOKUP(B27,nonPhylo!$A$2:$I$435,9,FALSE)</f>
        <v>43</v>
      </c>
      <c r="G27">
        <f>VLOOKUP(B27,nonPhylo!$A$2:$I$435,8,FALSE)</f>
        <v>0</v>
      </c>
      <c r="H27">
        <f>VLOOKUP(B27,nonPhylo!$A$2:$I$435,7,FALSE)</f>
        <v>0.567097768965799</v>
      </c>
      <c r="I27">
        <f>VLOOKUP(B27,nonPhylo5Group!$A$2:$I$435,9,FALSE)</f>
        <v>25</v>
      </c>
      <c r="J27">
        <f>VLOOKUP(B27,nonPhylo5Group!$A$2:$I$435,8,FALSE)</f>
        <v>1</v>
      </c>
      <c r="K27">
        <f>VLOOKUP(B27,nonPhylo5Group!$A$2:$I$435,7,FALSE)</f>
        <v>0.61457951120502696</v>
      </c>
    </row>
    <row r="28" spans="1:11" x14ac:dyDescent="0.2">
      <c r="A28">
        <v>337</v>
      </c>
      <c r="B28" t="s">
        <v>359</v>
      </c>
      <c r="C28">
        <f>VLOOKUP(B28,Phylo!$V$2:$W$435,2,FALSE)</f>
        <v>67</v>
      </c>
      <c r="D28">
        <f>VLOOKUP(B28,Phylo!$V$1:$X$435,3,FALSE)</f>
        <v>1</v>
      </c>
      <c r="E28">
        <f>LOG10(VLOOKUP(B28,Phylo!$V$1:$Y$435,4,FALSE))</f>
        <v>0.60652012367799391</v>
      </c>
      <c r="F28">
        <f>VLOOKUP(B28,nonPhylo!$A$2:$I$435,9,FALSE)</f>
        <v>269</v>
      </c>
      <c r="G28">
        <f>VLOOKUP(B28,nonPhylo!$A$2:$I$435,8,FALSE)</f>
        <v>0</v>
      </c>
      <c r="H28">
        <f>VLOOKUP(B28,nonPhylo!$A$2:$I$435,7,FALSE)</f>
        <v>0.147304233533506</v>
      </c>
      <c r="I28">
        <f>VLOOKUP(B28,nonPhylo5Group!$A$2:$I$435,9,FALSE)</f>
        <v>26</v>
      </c>
      <c r="J28">
        <f>VLOOKUP(B28,nonPhylo5Group!$A$2:$I$435,8,FALSE)</f>
        <v>1</v>
      </c>
      <c r="K28">
        <f>VLOOKUP(B28,nonPhylo5Group!$A$2:$I$435,7,FALSE)</f>
        <v>0.612733675305981</v>
      </c>
    </row>
    <row r="29" spans="1:11" x14ac:dyDescent="0.2">
      <c r="A29">
        <v>201</v>
      </c>
      <c r="B29" t="s">
        <v>230</v>
      </c>
      <c r="C29">
        <f>VLOOKUP(B29,Phylo!$V$2:$W$435,2,FALSE)</f>
        <v>131</v>
      </c>
      <c r="D29">
        <f>VLOOKUP(B29,Phylo!$V$1:$X$435,3,FALSE)</f>
        <v>0</v>
      </c>
      <c r="E29">
        <f>LOG10(VLOOKUP(B29,Phylo!$V$1:$Y$435,4,FALSE))</f>
        <v>0.49223542738451437</v>
      </c>
      <c r="F29">
        <f>VLOOKUP(B29,nonPhylo!$A$2:$I$435,9,FALSE)</f>
        <v>45</v>
      </c>
      <c r="G29">
        <f>VLOOKUP(B29,nonPhylo!$A$2:$I$435,8,FALSE)</f>
        <v>0</v>
      </c>
      <c r="H29">
        <f>VLOOKUP(B29,nonPhylo!$A$2:$I$435,7,FALSE)</f>
        <v>0.55938462553919399</v>
      </c>
      <c r="I29">
        <f>VLOOKUP(B29,nonPhylo5Group!$A$2:$I$435,9,FALSE)</f>
        <v>27</v>
      </c>
      <c r="J29">
        <f>VLOOKUP(B29,nonPhylo5Group!$A$2:$I$435,8,FALSE)</f>
        <v>1</v>
      </c>
      <c r="K29">
        <f>VLOOKUP(B29,nonPhylo5Group!$A$2:$I$435,7,FALSE)</f>
        <v>0.59532055206942702</v>
      </c>
    </row>
    <row r="30" spans="1:11" x14ac:dyDescent="0.2">
      <c r="A30">
        <v>335</v>
      </c>
      <c r="B30" t="s">
        <v>358</v>
      </c>
      <c r="C30">
        <f>VLOOKUP(B30,Phylo!$V$2:$W$435,2,FALSE)</f>
        <v>109</v>
      </c>
      <c r="D30">
        <f>VLOOKUP(B30,Phylo!$V$1:$X$435,3,FALSE)</f>
        <v>0</v>
      </c>
      <c r="E30">
        <f>LOG10(VLOOKUP(B30,Phylo!$V$1:$Y$435,4,FALSE))</f>
        <v>0.56854655780110308</v>
      </c>
      <c r="F30">
        <f>VLOOKUP(B30,nonPhylo!$A$2:$I$435,9,FALSE)</f>
        <v>225</v>
      </c>
      <c r="G30">
        <f>VLOOKUP(B30,nonPhylo!$A$2:$I$435,8,FALSE)</f>
        <v>0</v>
      </c>
      <c r="H30">
        <f>VLOOKUP(B30,nonPhylo!$A$2:$I$435,7,FALSE)</f>
        <v>0.18701247526659301</v>
      </c>
      <c r="I30">
        <f>VLOOKUP(B30,nonPhylo5Group!$A$2:$I$435,9,FALSE)</f>
        <v>28</v>
      </c>
      <c r="J30">
        <f>VLOOKUP(B30,nonPhylo5Group!$A$2:$I$435,8,FALSE)</f>
        <v>0</v>
      </c>
      <c r="K30">
        <f>VLOOKUP(B30,nonPhylo5Group!$A$2:$I$435,7,FALSE)</f>
        <v>0.59251931736676799</v>
      </c>
    </row>
    <row r="31" spans="1:11" x14ac:dyDescent="0.2">
      <c r="A31">
        <v>334</v>
      </c>
      <c r="B31" t="s">
        <v>357</v>
      </c>
      <c r="C31">
        <f>VLOOKUP(B31,Phylo!$V$2:$W$435,2,FALSE)</f>
        <v>108</v>
      </c>
      <c r="D31">
        <f>VLOOKUP(B31,Phylo!$V$1:$X$435,3,FALSE)</f>
        <v>0</v>
      </c>
      <c r="E31">
        <f>LOG10(VLOOKUP(B31,Phylo!$V$1:$Y$435,4,FALSE))</f>
        <v>0.57008014641577309</v>
      </c>
      <c r="F31">
        <f>VLOOKUP(B31,nonPhylo!$A$2:$I$435,9,FALSE)</f>
        <v>268</v>
      </c>
      <c r="G31">
        <f>VLOOKUP(B31,nonPhylo!$A$2:$I$435,8,FALSE)</f>
        <v>0</v>
      </c>
      <c r="H31">
        <f>VLOOKUP(B31,nonPhylo!$A$2:$I$435,7,FALSE)</f>
        <v>0.147574093182297</v>
      </c>
      <c r="I31">
        <f>VLOOKUP(B31,nonPhylo5Group!$A$2:$I$435,9,FALSE)</f>
        <v>29</v>
      </c>
      <c r="J31">
        <f>VLOOKUP(B31,nonPhylo5Group!$A$2:$I$435,8,FALSE)</f>
        <v>0</v>
      </c>
      <c r="K31">
        <f>VLOOKUP(B31,nonPhylo5Group!$A$2:$I$435,7,FALSE)</f>
        <v>0.58880914308953103</v>
      </c>
    </row>
    <row r="32" spans="1:11" x14ac:dyDescent="0.2">
      <c r="A32">
        <v>394</v>
      </c>
      <c r="B32" t="s">
        <v>16</v>
      </c>
      <c r="C32">
        <f>VLOOKUP(B32,Phylo!$V$2:$W$435,2,FALSE)</f>
        <v>84</v>
      </c>
      <c r="D32">
        <f>VLOOKUP(B32,Phylo!$V$1:$X$435,3,FALSE)</f>
        <v>1</v>
      </c>
      <c r="E32">
        <f>LOG10(VLOOKUP(B32,Phylo!$V$1:$Y$435,4,FALSE))</f>
        <v>0.58842914507546396</v>
      </c>
      <c r="F32">
        <f>VLOOKUP(B32,nonPhylo!$A$2:$I$435,9,FALSE)</f>
        <v>4</v>
      </c>
      <c r="G32">
        <f>VLOOKUP(B32,nonPhylo!$A$2:$I$435,8,FALSE)</f>
        <v>1</v>
      </c>
      <c r="H32">
        <f>VLOOKUP(B32,nonPhylo!$A$2:$I$435,7,FALSE)</f>
        <v>1.4543375110596299</v>
      </c>
      <c r="I32">
        <f>VLOOKUP(B32,nonPhylo5Group!$A$2:$I$435,9,FALSE)</f>
        <v>30</v>
      </c>
      <c r="J32">
        <f>VLOOKUP(B32,nonPhylo5Group!$A$2:$I$435,8,FALSE)</f>
        <v>0</v>
      </c>
      <c r="K32">
        <f>VLOOKUP(B32,nonPhylo5Group!$A$2:$I$435,7,FALSE)</f>
        <v>0.58203445472952098</v>
      </c>
    </row>
    <row r="33" spans="1:11" x14ac:dyDescent="0.2">
      <c r="A33">
        <v>259</v>
      </c>
      <c r="B33" t="s">
        <v>287</v>
      </c>
      <c r="C33">
        <f>VLOOKUP(B33,Phylo!$V$2:$W$435,2,FALSE)</f>
        <v>45</v>
      </c>
      <c r="D33">
        <f>VLOOKUP(B33,Phylo!$V$1:$X$435,3,FALSE)</f>
        <v>1</v>
      </c>
      <c r="E33">
        <f>LOG10(VLOOKUP(B33,Phylo!$V$1:$Y$435,4,FALSE))</f>
        <v>0.80279034443211583</v>
      </c>
      <c r="F33">
        <f>VLOOKUP(B33,nonPhylo!$A$2:$I$435,9,FALSE)</f>
        <v>38</v>
      </c>
      <c r="G33">
        <f>VLOOKUP(B33,nonPhylo!$A$2:$I$435,8,FALSE)</f>
        <v>0</v>
      </c>
      <c r="H33">
        <f>VLOOKUP(B33,nonPhylo!$A$2:$I$435,7,FALSE)</f>
        <v>0.60453057250466202</v>
      </c>
      <c r="I33">
        <f>VLOOKUP(B33,nonPhylo5Group!$A$2:$I$435,9,FALSE)</f>
        <v>31</v>
      </c>
      <c r="J33">
        <f>VLOOKUP(B33,nonPhylo5Group!$A$2:$I$435,8,FALSE)</f>
        <v>0</v>
      </c>
      <c r="K33">
        <f>VLOOKUP(B33,nonPhylo5Group!$A$2:$I$435,7,FALSE)</f>
        <v>0.57301049486771305</v>
      </c>
    </row>
    <row r="34" spans="1:11" x14ac:dyDescent="0.2">
      <c r="A34">
        <v>289</v>
      </c>
      <c r="B34" t="s">
        <v>314</v>
      </c>
      <c r="C34">
        <f>VLOOKUP(B34,Phylo!$V$2:$W$435,2,FALSE)</f>
        <v>365</v>
      </c>
      <c r="D34">
        <f>VLOOKUP(B34,Phylo!$V$1:$X$435,3,FALSE)</f>
        <v>0</v>
      </c>
      <c r="E34">
        <f>LOG10(VLOOKUP(B34,Phylo!$V$1:$Y$435,4,FALSE))</f>
        <v>0</v>
      </c>
      <c r="F34">
        <f>VLOOKUP(B34,nonPhylo!$A$2:$I$435,9,FALSE)</f>
        <v>342</v>
      </c>
      <c r="G34">
        <f>VLOOKUP(B34,nonPhylo!$A$2:$I$435,8,FALSE)</f>
        <v>0</v>
      </c>
      <c r="H34">
        <f>VLOOKUP(B34,nonPhylo!$A$2:$I$435,7,FALSE)</f>
        <v>8.3390689286335903E-2</v>
      </c>
      <c r="I34">
        <f>VLOOKUP(B34,nonPhylo5Group!$A$2:$I$435,9,FALSE)</f>
        <v>32</v>
      </c>
      <c r="J34">
        <f>VLOOKUP(B34,nonPhylo5Group!$A$2:$I$435,8,FALSE)</f>
        <v>0</v>
      </c>
      <c r="K34">
        <f>VLOOKUP(B34,nonPhylo5Group!$A$2:$I$435,7,FALSE)</f>
        <v>0.55636304335687603</v>
      </c>
    </row>
    <row r="35" spans="1:11" x14ac:dyDescent="0.2">
      <c r="A35">
        <v>292</v>
      </c>
      <c r="B35" t="s">
        <v>317</v>
      </c>
      <c r="C35">
        <f>VLOOKUP(B35,Phylo!$V$2:$W$435,2,FALSE)</f>
        <v>368</v>
      </c>
      <c r="D35">
        <f>VLOOKUP(B35,Phylo!$V$1:$X$435,3,FALSE)</f>
        <v>0</v>
      </c>
      <c r="E35">
        <f>LOG10(VLOOKUP(B35,Phylo!$V$1:$Y$435,4,FALSE))</f>
        <v>0</v>
      </c>
      <c r="F35">
        <f>VLOOKUP(B35,nonPhylo!$A$2:$I$435,9,FALSE)</f>
        <v>271</v>
      </c>
      <c r="G35">
        <f>VLOOKUP(B35,nonPhylo!$A$2:$I$435,8,FALSE)</f>
        <v>0</v>
      </c>
      <c r="H35">
        <f>VLOOKUP(B35,nonPhylo!$A$2:$I$435,7,FALSE)</f>
        <v>0.14536291855956501</v>
      </c>
      <c r="I35">
        <f>VLOOKUP(B35,nonPhylo5Group!$A$2:$I$435,9,FALSE)</f>
        <v>33</v>
      </c>
      <c r="J35">
        <f>VLOOKUP(B35,nonPhylo5Group!$A$2:$I$435,8,FALSE)</f>
        <v>0</v>
      </c>
      <c r="K35">
        <f>VLOOKUP(B35,nonPhylo5Group!$A$2:$I$435,7,FALSE)</f>
        <v>0.537638406104888</v>
      </c>
    </row>
    <row r="36" spans="1:11" x14ac:dyDescent="0.2">
      <c r="A36">
        <v>221</v>
      </c>
      <c r="B36" t="s">
        <v>250</v>
      </c>
      <c r="C36">
        <f>VLOOKUP(B36,Phylo!$V$2:$W$435,2,FALSE)</f>
        <v>135</v>
      </c>
      <c r="D36">
        <f>VLOOKUP(B36,Phylo!$V$1:$X$435,3,FALSE)</f>
        <v>0</v>
      </c>
      <c r="E36">
        <f>LOG10(VLOOKUP(B36,Phylo!$V$1:$Y$435,4,FALSE))</f>
        <v>0.48019054455716015</v>
      </c>
      <c r="F36">
        <f>VLOOKUP(B36,nonPhylo!$A$2:$I$435,9,FALSE)</f>
        <v>48</v>
      </c>
      <c r="G36">
        <f>VLOOKUP(B36,nonPhylo!$A$2:$I$435,8,FALSE)</f>
        <v>0</v>
      </c>
      <c r="H36">
        <f>VLOOKUP(B36,nonPhylo!$A$2:$I$435,7,FALSE)</f>
        <v>0.54152456006497396</v>
      </c>
      <c r="I36">
        <f>VLOOKUP(B36,nonPhylo5Group!$A$2:$I$435,9,FALSE)</f>
        <v>34</v>
      </c>
      <c r="J36">
        <f>VLOOKUP(B36,nonPhylo5Group!$A$2:$I$435,8,FALSE)</f>
        <v>0</v>
      </c>
      <c r="K36">
        <f>VLOOKUP(B36,nonPhylo5Group!$A$2:$I$435,7,FALSE)</f>
        <v>0.53665895238839401</v>
      </c>
    </row>
    <row r="37" spans="1:11" x14ac:dyDescent="0.2">
      <c r="A37">
        <v>325</v>
      </c>
      <c r="B37" t="s">
        <v>348</v>
      </c>
      <c r="C37">
        <f>VLOOKUP(B37,Phylo!$V$2:$W$435,2,FALSE)</f>
        <v>112</v>
      </c>
      <c r="D37">
        <f>VLOOKUP(B37,Phylo!$V$1:$X$435,3,FALSE)</f>
        <v>0</v>
      </c>
      <c r="E37">
        <f>LOG10(VLOOKUP(B37,Phylo!$V$1:$Y$435,4,FALSE))</f>
        <v>0.56159159715751761</v>
      </c>
      <c r="F37">
        <f>VLOOKUP(B37,nonPhylo!$A$2:$I$435,9,FALSE)</f>
        <v>299</v>
      </c>
      <c r="G37">
        <f>VLOOKUP(B37,nonPhylo!$A$2:$I$435,8,FALSE)</f>
        <v>0</v>
      </c>
      <c r="H37">
        <f>VLOOKUP(B37,nonPhylo!$A$2:$I$435,7,FALSE)</f>
        <v>0.123994206187751</v>
      </c>
      <c r="I37">
        <f>VLOOKUP(B37,nonPhylo5Group!$A$2:$I$435,9,FALSE)</f>
        <v>35</v>
      </c>
      <c r="J37">
        <f>VLOOKUP(B37,nonPhylo5Group!$A$2:$I$435,8,FALSE)</f>
        <v>0</v>
      </c>
      <c r="K37">
        <f>VLOOKUP(B37,nonPhylo5Group!$A$2:$I$435,7,FALSE)</f>
        <v>0.53149990651516299</v>
      </c>
    </row>
    <row r="38" spans="1:11" x14ac:dyDescent="0.2">
      <c r="A38">
        <v>264</v>
      </c>
      <c r="B38" t="s">
        <v>290</v>
      </c>
      <c r="C38">
        <f>VLOOKUP(B38,Phylo!$V$2:$W$435,2,FALSE)</f>
        <v>38</v>
      </c>
      <c r="D38">
        <f>VLOOKUP(B38,Phylo!$V$1:$X$435,3,FALSE)</f>
        <v>1</v>
      </c>
      <c r="E38">
        <f>LOG10(VLOOKUP(B38,Phylo!$V$1:$Y$435,4,FALSE))</f>
        <v>0.83345617367070324</v>
      </c>
      <c r="F38">
        <f>VLOOKUP(B38,nonPhylo!$A$2:$I$435,9,FALSE)</f>
        <v>56</v>
      </c>
      <c r="G38">
        <f>VLOOKUP(B38,nonPhylo!$A$2:$I$435,8,FALSE)</f>
        <v>0</v>
      </c>
      <c r="H38">
        <f>VLOOKUP(B38,nonPhylo!$A$2:$I$435,7,FALSE)</f>
        <v>0.490271729490449</v>
      </c>
      <c r="I38">
        <f>VLOOKUP(B38,nonPhylo5Group!$A$2:$I$435,9,FALSE)</f>
        <v>36</v>
      </c>
      <c r="J38">
        <f>VLOOKUP(B38,nonPhylo5Group!$A$2:$I$435,8,FALSE)</f>
        <v>0</v>
      </c>
      <c r="K38">
        <f>VLOOKUP(B38,nonPhylo5Group!$A$2:$I$435,7,FALSE)</f>
        <v>0.51933637502855201</v>
      </c>
    </row>
    <row r="39" spans="1:11" x14ac:dyDescent="0.2">
      <c r="A39">
        <v>276</v>
      </c>
      <c r="B39" t="s">
        <v>301</v>
      </c>
      <c r="C39">
        <f>VLOOKUP(B39,Phylo!$V$2:$W$435,2,FALSE)</f>
        <v>354</v>
      </c>
      <c r="D39">
        <f>VLOOKUP(B39,Phylo!$V$1:$X$435,3,FALSE)</f>
        <v>0</v>
      </c>
      <c r="E39">
        <f>LOG10(VLOOKUP(B39,Phylo!$V$1:$Y$435,4,FALSE))</f>
        <v>0</v>
      </c>
      <c r="F39">
        <f>VLOOKUP(B39,nonPhylo!$A$2:$I$435,9,FALSE)</f>
        <v>58</v>
      </c>
      <c r="G39">
        <f>VLOOKUP(B39,nonPhylo!$A$2:$I$435,8,FALSE)</f>
        <v>0</v>
      </c>
      <c r="H39">
        <f>VLOOKUP(B39,nonPhylo!$A$2:$I$435,7,FALSE)</f>
        <v>0.47892158164597698</v>
      </c>
      <c r="I39">
        <f>VLOOKUP(B39,nonPhylo5Group!$A$2:$I$435,9,FALSE)</f>
        <v>37</v>
      </c>
      <c r="J39">
        <f>VLOOKUP(B39,nonPhylo5Group!$A$2:$I$435,8,FALSE)</f>
        <v>0</v>
      </c>
      <c r="K39">
        <f>VLOOKUP(B39,nonPhylo5Group!$A$2:$I$435,7,FALSE)</f>
        <v>0.51318515110110596</v>
      </c>
    </row>
    <row r="40" spans="1:11" x14ac:dyDescent="0.2">
      <c r="A40">
        <v>257</v>
      </c>
      <c r="B40" t="s">
        <v>286</v>
      </c>
      <c r="C40">
        <f>VLOOKUP(B40,Phylo!$V$2:$W$435,2,FALSE)</f>
        <v>27</v>
      </c>
      <c r="D40">
        <f>VLOOKUP(B40,Phylo!$V$1:$X$435,3,FALSE)</f>
        <v>1</v>
      </c>
      <c r="E40">
        <f>LOG10(VLOOKUP(B40,Phylo!$V$1:$Y$435,4,FALSE))</f>
        <v>0.91831222199131057</v>
      </c>
      <c r="F40">
        <f>VLOOKUP(B40,nonPhylo!$A$2:$I$435,9,FALSE)</f>
        <v>46</v>
      </c>
      <c r="G40">
        <f>VLOOKUP(B40,nonPhylo!$A$2:$I$435,8,FALSE)</f>
        <v>0</v>
      </c>
      <c r="H40">
        <f>VLOOKUP(B40,nonPhylo!$A$2:$I$435,7,FALSE)</f>
        <v>0.55441424247605298</v>
      </c>
      <c r="I40">
        <f>VLOOKUP(B40,nonPhylo5Group!$A$2:$I$435,9,FALSE)</f>
        <v>38</v>
      </c>
      <c r="J40">
        <f>VLOOKUP(B40,nonPhylo5Group!$A$2:$I$435,8,FALSE)</f>
        <v>0</v>
      </c>
      <c r="K40">
        <f>VLOOKUP(B40,nonPhylo5Group!$A$2:$I$435,7,FALSE)</f>
        <v>0.51244268820303496</v>
      </c>
    </row>
    <row r="41" spans="1:11" x14ac:dyDescent="0.2">
      <c r="A41">
        <v>426</v>
      </c>
      <c r="B41" t="s">
        <v>433</v>
      </c>
      <c r="C41">
        <f>VLOOKUP(B41,Phylo!$V$2:$W$435,2,FALSE)</f>
        <v>426</v>
      </c>
      <c r="D41">
        <f>VLOOKUP(B41,Phylo!$V$1:$X$435,3,FALSE)</f>
        <v>0</v>
      </c>
      <c r="E41">
        <f>LOG10(VLOOKUP(B41,Phylo!$V$1:$Y$435,4,FALSE))</f>
        <v>0</v>
      </c>
      <c r="F41">
        <f>VLOOKUP(B41,nonPhylo!$A$2:$I$435,9,FALSE)</f>
        <v>32</v>
      </c>
      <c r="G41">
        <f>VLOOKUP(B41,nonPhylo!$A$2:$I$435,8,FALSE)</f>
        <v>0</v>
      </c>
      <c r="H41">
        <f>VLOOKUP(B41,nonPhylo!$A$2:$I$435,7,FALSE)</f>
        <v>0.63326065329251802</v>
      </c>
      <c r="I41">
        <f>VLOOKUP(B41,nonPhylo5Group!$A$2:$I$435,9,FALSE)</f>
        <v>39</v>
      </c>
      <c r="J41">
        <f>VLOOKUP(B41,nonPhylo5Group!$A$2:$I$435,8,FALSE)</f>
        <v>0</v>
      </c>
      <c r="K41">
        <f>VLOOKUP(B41,nonPhylo5Group!$A$2:$I$435,7,FALSE)</f>
        <v>0.51203805108529798</v>
      </c>
    </row>
    <row r="42" spans="1:11" x14ac:dyDescent="0.2">
      <c r="A42">
        <v>405</v>
      </c>
      <c r="B42" t="s">
        <v>414</v>
      </c>
      <c r="C42">
        <f>VLOOKUP(B42,Phylo!$V$2:$W$435,2,FALSE)</f>
        <v>405</v>
      </c>
      <c r="D42">
        <f>VLOOKUP(B42,Phylo!$V$1:$X$435,3,FALSE)</f>
        <v>0</v>
      </c>
      <c r="E42">
        <f>LOG10(VLOOKUP(B42,Phylo!$V$1:$Y$435,4,FALSE))</f>
        <v>0</v>
      </c>
      <c r="F42">
        <f>VLOOKUP(B42,nonPhylo!$A$2:$I$435,9,FALSE)</f>
        <v>52</v>
      </c>
      <c r="G42">
        <f>VLOOKUP(B42,nonPhylo!$A$2:$I$435,8,FALSE)</f>
        <v>0</v>
      </c>
      <c r="H42">
        <f>VLOOKUP(B42,nonPhylo!$A$2:$I$435,7,FALSE)</f>
        <v>0.51204036157544397</v>
      </c>
      <c r="I42">
        <f>VLOOKUP(B42,nonPhylo5Group!$A$2:$I$435,9,FALSE)</f>
        <v>40</v>
      </c>
      <c r="J42">
        <f>VLOOKUP(B42,nonPhylo5Group!$A$2:$I$435,8,FALSE)</f>
        <v>0</v>
      </c>
      <c r="K42">
        <f>VLOOKUP(B42,nonPhylo5Group!$A$2:$I$435,7,FALSE)</f>
        <v>0.494456397241747</v>
      </c>
    </row>
    <row r="43" spans="1:11" x14ac:dyDescent="0.2">
      <c r="A43">
        <v>222</v>
      </c>
      <c r="B43" t="s">
        <v>251</v>
      </c>
      <c r="C43">
        <f>VLOOKUP(B43,Phylo!$V$2:$W$435,2,FALSE)</f>
        <v>136</v>
      </c>
      <c r="D43">
        <f>VLOOKUP(B43,Phylo!$V$1:$X$435,3,FALSE)</f>
        <v>0</v>
      </c>
      <c r="E43">
        <f>LOG10(VLOOKUP(B43,Phylo!$V$1:$Y$435,4,FALSE))</f>
        <v>0.47750905126681664</v>
      </c>
      <c r="F43">
        <f>VLOOKUP(B43,nonPhylo!$A$2:$I$435,9,FALSE)</f>
        <v>54</v>
      </c>
      <c r="G43">
        <f>VLOOKUP(B43,nonPhylo!$A$2:$I$435,8,FALSE)</f>
        <v>0</v>
      </c>
      <c r="H43">
        <f>VLOOKUP(B43,nonPhylo!$A$2:$I$435,7,FALSE)</f>
        <v>0.49448539048976697</v>
      </c>
      <c r="I43">
        <f>VLOOKUP(B43,nonPhylo5Group!$A$2:$I$435,9,FALSE)</f>
        <v>41</v>
      </c>
      <c r="J43">
        <f>VLOOKUP(B43,nonPhylo5Group!$A$2:$I$435,8,FALSE)</f>
        <v>0</v>
      </c>
      <c r="K43">
        <f>VLOOKUP(B43,nonPhylo5Group!$A$2:$I$435,7,FALSE)</f>
        <v>0.48442552775949199</v>
      </c>
    </row>
    <row r="44" spans="1:11" x14ac:dyDescent="0.2">
      <c r="A44">
        <v>242</v>
      </c>
      <c r="B44" t="s">
        <v>271</v>
      </c>
      <c r="C44">
        <f>VLOOKUP(B44,Phylo!$V$2:$W$435,2,FALSE)</f>
        <v>10</v>
      </c>
      <c r="D44">
        <f>VLOOKUP(B44,Phylo!$V$1:$X$435,3,FALSE)</f>
        <v>1</v>
      </c>
      <c r="E44">
        <f>LOG10(VLOOKUP(B44,Phylo!$V$1:$Y$435,4,FALSE))</f>
        <v>1.6889548048061742</v>
      </c>
      <c r="F44">
        <f>VLOOKUP(B44,nonPhylo!$A$2:$I$435,9,FALSE)</f>
        <v>40</v>
      </c>
      <c r="G44">
        <f>VLOOKUP(B44,nonPhylo!$A$2:$I$435,8,FALSE)</f>
        <v>0</v>
      </c>
      <c r="H44">
        <f>VLOOKUP(B44,nonPhylo!$A$2:$I$435,7,FALSE)</f>
        <v>0.58045488555950897</v>
      </c>
      <c r="I44">
        <f>VLOOKUP(B44,nonPhylo5Group!$A$2:$I$435,9,FALSE)</f>
        <v>42</v>
      </c>
      <c r="J44">
        <f>VLOOKUP(B44,nonPhylo5Group!$A$2:$I$435,8,FALSE)</f>
        <v>0</v>
      </c>
      <c r="K44">
        <f>VLOOKUP(B44,nonPhylo5Group!$A$2:$I$435,7,FALSE)</f>
        <v>0.47999983674339602</v>
      </c>
    </row>
    <row r="45" spans="1:11" x14ac:dyDescent="0.2">
      <c r="A45">
        <v>173</v>
      </c>
      <c r="B45" t="s">
        <v>202</v>
      </c>
      <c r="C45">
        <f>VLOOKUP(B45,Phylo!$V$2:$W$435,2,FALSE)</f>
        <v>338</v>
      </c>
      <c r="D45">
        <f>VLOOKUP(B45,Phylo!$V$1:$X$435,3,FALSE)</f>
        <v>0</v>
      </c>
      <c r="E45">
        <f>LOG10(VLOOKUP(B45,Phylo!$V$1:$Y$435,4,FALSE))</f>
        <v>0</v>
      </c>
      <c r="F45">
        <f>VLOOKUP(B45,nonPhylo!$A$2:$I$435,9,FALSE)</f>
        <v>62</v>
      </c>
      <c r="G45">
        <f>VLOOKUP(B45,nonPhylo!$A$2:$I$435,8,FALSE)</f>
        <v>0</v>
      </c>
      <c r="H45">
        <f>VLOOKUP(B45,nonPhylo!$A$2:$I$435,7,FALSE)</f>
        <v>0.46860137027446502</v>
      </c>
      <c r="I45">
        <f>VLOOKUP(B45,nonPhylo5Group!$A$2:$I$435,9,FALSE)</f>
        <v>43</v>
      </c>
      <c r="J45">
        <f>VLOOKUP(B45,nonPhylo5Group!$A$2:$I$435,8,FALSE)</f>
        <v>0</v>
      </c>
      <c r="K45">
        <f>VLOOKUP(B45,nonPhylo5Group!$A$2:$I$435,7,FALSE)</f>
        <v>0.46631448592080998</v>
      </c>
    </row>
    <row r="46" spans="1:11" x14ac:dyDescent="0.2">
      <c r="A46">
        <v>282</v>
      </c>
      <c r="B46" t="s">
        <v>307</v>
      </c>
      <c r="C46">
        <f>VLOOKUP(B46,Phylo!$V$2:$W$435,2,FALSE)</f>
        <v>358</v>
      </c>
      <c r="D46">
        <f>VLOOKUP(B46,Phylo!$V$1:$X$435,3,FALSE)</f>
        <v>0</v>
      </c>
      <c r="E46">
        <f>LOG10(VLOOKUP(B46,Phylo!$V$1:$Y$435,4,FALSE))</f>
        <v>0</v>
      </c>
      <c r="F46">
        <f>VLOOKUP(B46,nonPhylo!$A$2:$I$435,9,FALSE)</f>
        <v>64</v>
      </c>
      <c r="G46">
        <f>VLOOKUP(B46,nonPhylo!$A$2:$I$435,8,FALSE)</f>
        <v>0</v>
      </c>
      <c r="H46">
        <f>VLOOKUP(B46,nonPhylo!$A$2:$I$435,7,FALSE)</f>
        <v>0.460026942620338</v>
      </c>
      <c r="I46">
        <f>VLOOKUP(B46,nonPhylo5Group!$A$2:$I$435,9,FALSE)</f>
        <v>44</v>
      </c>
      <c r="J46">
        <f>VLOOKUP(B46,nonPhylo5Group!$A$2:$I$435,8,FALSE)</f>
        <v>0</v>
      </c>
      <c r="K46">
        <f>VLOOKUP(B46,nonPhylo5Group!$A$2:$I$435,7,FALSE)</f>
        <v>0.46445869234046999</v>
      </c>
    </row>
    <row r="47" spans="1:11" x14ac:dyDescent="0.2">
      <c r="A47">
        <v>186</v>
      </c>
      <c r="B47" t="s">
        <v>215</v>
      </c>
      <c r="C47">
        <f>VLOOKUP(B47,Phylo!$V$2:$W$435,2,FALSE)</f>
        <v>347</v>
      </c>
      <c r="D47">
        <f>VLOOKUP(B47,Phylo!$V$1:$X$435,3,FALSE)</f>
        <v>0</v>
      </c>
      <c r="E47">
        <f>LOG10(VLOOKUP(B47,Phylo!$V$1:$Y$435,4,FALSE))</f>
        <v>0</v>
      </c>
      <c r="F47">
        <f>VLOOKUP(B47,nonPhylo!$A$2:$I$435,9,FALSE)</f>
        <v>61</v>
      </c>
      <c r="G47">
        <f>VLOOKUP(B47,nonPhylo!$A$2:$I$435,8,FALSE)</f>
        <v>0</v>
      </c>
      <c r="H47">
        <f>VLOOKUP(B47,nonPhylo!$A$2:$I$435,7,FALSE)</f>
        <v>0.47047230912305299</v>
      </c>
      <c r="I47">
        <f>VLOOKUP(B47,nonPhylo5Group!$A$2:$I$435,9,FALSE)</f>
        <v>45</v>
      </c>
      <c r="J47">
        <f>VLOOKUP(B47,nonPhylo5Group!$A$2:$I$435,8,FALSE)</f>
        <v>0</v>
      </c>
      <c r="K47">
        <f>VLOOKUP(B47,nonPhylo5Group!$A$2:$I$435,7,FALSE)</f>
        <v>0.46279991572188101</v>
      </c>
    </row>
    <row r="48" spans="1:11" x14ac:dyDescent="0.2">
      <c r="A48">
        <v>277</v>
      </c>
      <c r="B48" t="s">
        <v>302</v>
      </c>
      <c r="C48">
        <f>VLOOKUP(B48,Phylo!$V$2:$W$435,2,FALSE)</f>
        <v>221</v>
      </c>
      <c r="D48">
        <f>VLOOKUP(B48,Phylo!$V$1:$X$435,3,FALSE)</f>
        <v>0</v>
      </c>
      <c r="E48">
        <f>LOG10(VLOOKUP(B48,Phylo!$V$1:$Y$435,4,FALSE))</f>
        <v>8.2982373289456055E-2</v>
      </c>
      <c r="F48">
        <f>VLOOKUP(B48,nonPhylo!$A$2:$I$435,9,FALSE)</f>
        <v>68</v>
      </c>
      <c r="G48">
        <f>VLOOKUP(B48,nonPhylo!$A$2:$I$435,8,FALSE)</f>
        <v>0</v>
      </c>
      <c r="H48">
        <f>VLOOKUP(B48,nonPhylo!$A$2:$I$435,7,FALSE)</f>
        <v>0.437094555971348</v>
      </c>
      <c r="I48">
        <f>VLOOKUP(B48,nonPhylo5Group!$A$2:$I$435,9,FALSE)</f>
        <v>46</v>
      </c>
      <c r="J48">
        <f>VLOOKUP(B48,nonPhylo5Group!$A$2:$I$435,8,FALSE)</f>
        <v>0</v>
      </c>
      <c r="K48">
        <f>VLOOKUP(B48,nonPhylo5Group!$A$2:$I$435,7,FALSE)</f>
        <v>0.45828822801830799</v>
      </c>
    </row>
    <row r="49" spans="1:11" x14ac:dyDescent="0.2">
      <c r="A49">
        <v>248</v>
      </c>
      <c r="B49" t="s">
        <v>277</v>
      </c>
      <c r="C49">
        <f>VLOOKUP(B49,Phylo!$V$2:$W$435,2,FALSE)</f>
        <v>13</v>
      </c>
      <c r="D49">
        <f>VLOOKUP(B49,Phylo!$V$1:$X$435,3,FALSE)</f>
        <v>1</v>
      </c>
      <c r="E49">
        <f>LOG10(VLOOKUP(B49,Phylo!$V$1:$Y$435,4,FALSE))</f>
        <v>1.6543918638876101</v>
      </c>
      <c r="F49">
        <f>VLOOKUP(B49,nonPhylo!$A$2:$I$435,9,FALSE)</f>
        <v>87</v>
      </c>
      <c r="G49">
        <f>VLOOKUP(B49,nonPhylo!$A$2:$I$435,8,FALSE)</f>
        <v>0</v>
      </c>
      <c r="H49">
        <f>VLOOKUP(B49,nonPhylo!$A$2:$I$435,7,FALSE)</f>
        <v>0.33605750135630003</v>
      </c>
      <c r="I49">
        <f>VLOOKUP(B49,nonPhylo5Group!$A$2:$I$435,9,FALSE)</f>
        <v>47</v>
      </c>
      <c r="J49">
        <f>VLOOKUP(B49,nonPhylo5Group!$A$2:$I$435,8,FALSE)</f>
        <v>0</v>
      </c>
      <c r="K49">
        <f>VLOOKUP(B49,nonPhylo5Group!$A$2:$I$435,7,FALSE)</f>
        <v>0.447554479617573</v>
      </c>
    </row>
    <row r="50" spans="1:11" x14ac:dyDescent="0.2">
      <c r="A50">
        <v>129</v>
      </c>
      <c r="B50" t="s">
        <v>159</v>
      </c>
      <c r="C50">
        <f>VLOOKUP(B50,Phylo!$V$2:$W$435,2,FALSE)</f>
        <v>28</v>
      </c>
      <c r="D50">
        <f>VLOOKUP(B50,Phylo!$V$1:$X$435,3,FALSE)</f>
        <v>1</v>
      </c>
      <c r="E50">
        <f>LOG10(VLOOKUP(B50,Phylo!$V$1:$Y$435,4,FALSE))</f>
        <v>0.89674771731702263</v>
      </c>
      <c r="F50">
        <f>VLOOKUP(B50,nonPhylo!$A$2:$I$435,9,FALSE)</f>
        <v>42</v>
      </c>
      <c r="G50">
        <f>VLOOKUP(B50,nonPhylo!$A$2:$I$435,8,FALSE)</f>
        <v>0</v>
      </c>
      <c r="H50">
        <f>VLOOKUP(B50,nonPhylo!$A$2:$I$435,7,FALSE)</f>
        <v>0.57396949577175704</v>
      </c>
      <c r="I50">
        <f>VLOOKUP(B50,nonPhylo5Group!$A$2:$I$435,9,FALSE)</f>
        <v>48</v>
      </c>
      <c r="J50">
        <f>VLOOKUP(B50,nonPhylo5Group!$A$2:$I$435,8,FALSE)</f>
        <v>0</v>
      </c>
      <c r="K50">
        <f>VLOOKUP(B50,nonPhylo5Group!$A$2:$I$435,7,FALSE)</f>
        <v>0.44613574070971301</v>
      </c>
    </row>
    <row r="51" spans="1:11" x14ac:dyDescent="0.2">
      <c r="A51">
        <v>330</v>
      </c>
      <c r="B51" t="s">
        <v>353</v>
      </c>
      <c r="C51">
        <f>VLOOKUP(B51,Phylo!$V$2:$W$435,2,FALSE)</f>
        <v>115</v>
      </c>
      <c r="D51">
        <f>VLOOKUP(B51,Phylo!$V$1:$X$435,3,FALSE)</f>
        <v>0</v>
      </c>
      <c r="E51">
        <f>LOG10(VLOOKUP(B51,Phylo!$V$1:$Y$435,4,FALSE))</f>
        <v>0.5456490969548512</v>
      </c>
      <c r="F51">
        <f>VLOOKUP(B51,nonPhylo!$A$2:$I$435,9,FALSE)</f>
        <v>392</v>
      </c>
      <c r="G51">
        <f>VLOOKUP(B51,nonPhylo!$A$2:$I$435,8,FALSE)</f>
        <v>0</v>
      </c>
      <c r="H51">
        <f>VLOOKUP(B51,nonPhylo!$A$2:$I$435,7,FALSE)</f>
        <v>4.4910536755705201E-2</v>
      </c>
      <c r="I51">
        <f>VLOOKUP(B51,nonPhylo5Group!$A$2:$I$435,9,FALSE)</f>
        <v>49</v>
      </c>
      <c r="J51">
        <f>VLOOKUP(B51,nonPhylo5Group!$A$2:$I$435,8,FALSE)</f>
        <v>0</v>
      </c>
      <c r="K51">
        <f>VLOOKUP(B51,nonPhylo5Group!$A$2:$I$435,7,FALSE)</f>
        <v>0.44231855175201201</v>
      </c>
    </row>
    <row r="52" spans="1:11" x14ac:dyDescent="0.2">
      <c r="A52">
        <v>399</v>
      </c>
      <c r="B52" t="s">
        <v>408</v>
      </c>
      <c r="C52">
        <f>VLOOKUP(B52,Phylo!$V$2:$W$435,2,FALSE)</f>
        <v>399</v>
      </c>
      <c r="D52">
        <f>VLOOKUP(B52,Phylo!$V$1:$X$435,3,FALSE)</f>
        <v>0</v>
      </c>
      <c r="E52">
        <f>LOG10(VLOOKUP(B52,Phylo!$V$1:$Y$435,4,FALSE))</f>
        <v>0</v>
      </c>
      <c r="F52">
        <f>VLOOKUP(B52,nonPhylo!$A$2:$I$435,9,FALSE)</f>
        <v>69</v>
      </c>
      <c r="G52">
        <f>VLOOKUP(B52,nonPhylo!$A$2:$I$435,8,FALSE)</f>
        <v>0</v>
      </c>
      <c r="H52">
        <f>VLOOKUP(B52,nonPhylo!$A$2:$I$435,7,FALSE)</f>
        <v>0.41995397475780699</v>
      </c>
      <c r="I52">
        <f>VLOOKUP(B52,nonPhylo5Group!$A$2:$I$435,9,FALSE)</f>
        <v>50</v>
      </c>
      <c r="J52">
        <f>VLOOKUP(B52,nonPhylo5Group!$A$2:$I$435,8,FALSE)</f>
        <v>0</v>
      </c>
      <c r="K52">
        <f>VLOOKUP(B52,nonPhylo5Group!$A$2:$I$435,7,FALSE)</f>
        <v>0.43964854310518298</v>
      </c>
    </row>
    <row r="53" spans="1:11" x14ac:dyDescent="0.2">
      <c r="A53">
        <v>249</v>
      </c>
      <c r="B53" t="s">
        <v>278</v>
      </c>
      <c r="C53">
        <f>VLOOKUP(B53,Phylo!$V$2:$W$435,2,FALSE)</f>
        <v>17</v>
      </c>
      <c r="D53">
        <f>VLOOKUP(B53,Phylo!$V$1:$X$435,3,FALSE)</f>
        <v>1</v>
      </c>
      <c r="E53">
        <f>LOG10(VLOOKUP(B53,Phylo!$V$1:$Y$435,4,FALSE))</f>
        <v>1.6485096947864049</v>
      </c>
      <c r="F53">
        <f>VLOOKUP(B53,nonPhylo!$A$2:$I$435,9,FALSE)</f>
        <v>112</v>
      </c>
      <c r="G53">
        <f>VLOOKUP(B53,nonPhylo!$A$2:$I$435,8,FALSE)</f>
        <v>0</v>
      </c>
      <c r="H53">
        <f>VLOOKUP(B53,nonPhylo!$A$2:$I$435,7,FALSE)</f>
        <v>0.31245558788285899</v>
      </c>
      <c r="I53">
        <f>VLOOKUP(B53,nonPhylo5Group!$A$2:$I$435,9,FALSE)</f>
        <v>51</v>
      </c>
      <c r="J53">
        <f>VLOOKUP(B53,nonPhylo5Group!$A$2:$I$435,8,FALSE)</f>
        <v>0</v>
      </c>
      <c r="K53">
        <f>VLOOKUP(B53,nonPhylo5Group!$A$2:$I$435,7,FALSE)</f>
        <v>0.43183256741159198</v>
      </c>
    </row>
    <row r="54" spans="1:11" x14ac:dyDescent="0.2">
      <c r="A54">
        <v>246</v>
      </c>
      <c r="B54" t="s">
        <v>275</v>
      </c>
      <c r="C54">
        <f>VLOOKUP(B54,Phylo!$V$2:$W$435,2,FALSE)</f>
        <v>11</v>
      </c>
      <c r="D54">
        <f>VLOOKUP(B54,Phylo!$V$1:$X$435,3,FALSE)</f>
        <v>1</v>
      </c>
      <c r="E54">
        <f>LOG10(VLOOKUP(B54,Phylo!$V$1:$Y$435,4,FALSE))</f>
        <v>1.670866413495538</v>
      </c>
      <c r="F54">
        <f>VLOOKUP(B54,nonPhylo!$A$2:$I$435,9,FALSE)</f>
        <v>101</v>
      </c>
      <c r="G54">
        <f>VLOOKUP(B54,nonPhylo!$A$2:$I$435,8,FALSE)</f>
        <v>0</v>
      </c>
      <c r="H54">
        <f>VLOOKUP(B54,nonPhylo!$A$2:$I$435,7,FALSE)</f>
        <v>0.32091528333061597</v>
      </c>
      <c r="I54">
        <f>VLOOKUP(B54,nonPhylo5Group!$A$2:$I$435,9,FALSE)</f>
        <v>52</v>
      </c>
      <c r="J54">
        <f>VLOOKUP(B54,nonPhylo5Group!$A$2:$I$435,8,FALSE)</f>
        <v>0</v>
      </c>
      <c r="K54">
        <f>VLOOKUP(B54,nonPhylo5Group!$A$2:$I$435,7,FALSE)</f>
        <v>0.43132888500569</v>
      </c>
    </row>
    <row r="55" spans="1:11" x14ac:dyDescent="0.2">
      <c r="A55">
        <v>273</v>
      </c>
      <c r="B55" t="s">
        <v>298</v>
      </c>
      <c r="C55">
        <f>VLOOKUP(B55,Phylo!$V$2:$W$435,2,FALSE)</f>
        <v>54</v>
      </c>
      <c r="D55">
        <f>VLOOKUP(B55,Phylo!$V$1:$X$435,3,FALSE)</f>
        <v>0</v>
      </c>
      <c r="E55">
        <f>LOG10(VLOOKUP(B55,Phylo!$V$1:$Y$435,4,FALSE))</f>
        <v>0.6611997939748514</v>
      </c>
      <c r="F55">
        <f>VLOOKUP(B55,nonPhylo!$A$2:$I$435,9,FALSE)</f>
        <v>63</v>
      </c>
      <c r="G55">
        <f>VLOOKUP(B55,nonPhylo!$A$2:$I$435,8,FALSE)</f>
        <v>0</v>
      </c>
      <c r="H55">
        <f>VLOOKUP(B55,nonPhylo!$A$2:$I$435,7,FALSE)</f>
        <v>0.463043345132364</v>
      </c>
      <c r="I55">
        <f>VLOOKUP(B55,nonPhylo5Group!$A$2:$I$435,9,FALSE)</f>
        <v>53</v>
      </c>
      <c r="J55">
        <f>VLOOKUP(B55,nonPhylo5Group!$A$2:$I$435,8,FALSE)</f>
        <v>0</v>
      </c>
      <c r="K55">
        <f>VLOOKUP(B55,nonPhylo5Group!$A$2:$I$435,7,FALSE)</f>
        <v>0.428959909901442</v>
      </c>
    </row>
    <row r="56" spans="1:11" x14ac:dyDescent="0.2">
      <c r="A56">
        <v>203</v>
      </c>
      <c r="B56" t="s">
        <v>232</v>
      </c>
      <c r="C56">
        <f>VLOOKUP(B56,Phylo!$V$2:$W$435,2,FALSE)</f>
        <v>172</v>
      </c>
      <c r="D56">
        <f>VLOOKUP(B56,Phylo!$V$1:$X$435,3,FALSE)</f>
        <v>0</v>
      </c>
      <c r="E56">
        <f>LOG10(VLOOKUP(B56,Phylo!$V$1:$Y$435,4,FALSE))</f>
        <v>0.41868883392642486</v>
      </c>
      <c r="F56">
        <f>VLOOKUP(B56,nonPhylo!$A$2:$I$435,9,FALSE)</f>
        <v>53</v>
      </c>
      <c r="G56">
        <f>VLOOKUP(B56,nonPhylo!$A$2:$I$435,8,FALSE)</f>
        <v>0</v>
      </c>
      <c r="H56">
        <f>VLOOKUP(B56,nonPhylo!$A$2:$I$435,7,FALSE)</f>
        <v>0.49993090066311002</v>
      </c>
      <c r="I56">
        <f>VLOOKUP(B56,nonPhylo5Group!$A$2:$I$435,9,FALSE)</f>
        <v>54</v>
      </c>
      <c r="J56">
        <f>VLOOKUP(B56,nonPhylo5Group!$A$2:$I$435,8,FALSE)</f>
        <v>0</v>
      </c>
      <c r="K56">
        <f>VLOOKUP(B56,nonPhylo5Group!$A$2:$I$435,7,FALSE)</f>
        <v>0.41245646564718003</v>
      </c>
    </row>
    <row r="57" spans="1:11" x14ac:dyDescent="0.2">
      <c r="A57">
        <v>403</v>
      </c>
      <c r="B57" t="s">
        <v>412</v>
      </c>
      <c r="C57">
        <f>VLOOKUP(B57,Phylo!$V$2:$W$435,2,FALSE)</f>
        <v>403</v>
      </c>
      <c r="D57">
        <f>VLOOKUP(B57,Phylo!$V$1:$X$435,3,FALSE)</f>
        <v>0</v>
      </c>
      <c r="E57">
        <f>LOG10(VLOOKUP(B57,Phylo!$V$1:$Y$435,4,FALSE))</f>
        <v>0</v>
      </c>
      <c r="F57">
        <f>VLOOKUP(B57,nonPhylo!$A$2:$I$435,9,FALSE)</f>
        <v>77</v>
      </c>
      <c r="G57">
        <f>VLOOKUP(B57,nonPhylo!$A$2:$I$435,8,FALSE)</f>
        <v>0</v>
      </c>
      <c r="H57">
        <f>VLOOKUP(B57,nonPhylo!$A$2:$I$435,7,FALSE)</f>
        <v>0.36566771627066302</v>
      </c>
      <c r="I57">
        <f>VLOOKUP(B57,nonPhylo5Group!$A$2:$I$435,9,FALSE)</f>
        <v>55</v>
      </c>
      <c r="J57">
        <f>VLOOKUP(B57,nonPhylo5Group!$A$2:$I$435,8,FALSE)</f>
        <v>0</v>
      </c>
      <c r="K57">
        <f>VLOOKUP(B57,nonPhylo5Group!$A$2:$I$435,7,FALSE)</f>
        <v>0.41009371383306797</v>
      </c>
    </row>
    <row r="58" spans="1:11" x14ac:dyDescent="0.2">
      <c r="A58">
        <v>122</v>
      </c>
      <c r="B58" t="s">
        <v>152</v>
      </c>
      <c r="C58">
        <f>VLOOKUP(B58,Phylo!$V$2:$W$435,2,FALSE)</f>
        <v>201</v>
      </c>
      <c r="D58">
        <f>VLOOKUP(B58,Phylo!$V$1:$X$435,3,FALSE)</f>
        <v>0</v>
      </c>
      <c r="E58">
        <f>LOG10(VLOOKUP(B58,Phylo!$V$1:$Y$435,4,FALSE))</f>
        <v>0.39089096924248407</v>
      </c>
      <c r="F58">
        <f>VLOOKUP(B58,nonPhylo!$A$2:$I$435,9,FALSE)</f>
        <v>170</v>
      </c>
      <c r="G58">
        <f>VLOOKUP(B58,nonPhylo!$A$2:$I$435,8,FALSE)</f>
        <v>0</v>
      </c>
      <c r="H58">
        <f>VLOOKUP(B58,nonPhylo!$A$2:$I$435,7,FALSE)</f>
        <v>0.241992777689921</v>
      </c>
      <c r="I58">
        <f>VLOOKUP(B58,nonPhylo5Group!$A$2:$I$435,9,FALSE)</f>
        <v>56</v>
      </c>
      <c r="J58">
        <f>VLOOKUP(B58,nonPhylo5Group!$A$2:$I$435,8,FALSE)</f>
        <v>0</v>
      </c>
      <c r="K58">
        <f>VLOOKUP(B58,nonPhylo5Group!$A$2:$I$435,7,FALSE)</f>
        <v>0.39967610064061898</v>
      </c>
    </row>
    <row r="59" spans="1:11" x14ac:dyDescent="0.2">
      <c r="A59">
        <v>331</v>
      </c>
      <c r="B59" t="s">
        <v>354</v>
      </c>
      <c r="C59">
        <f>VLOOKUP(B59,Phylo!$V$2:$W$435,2,FALSE)</f>
        <v>113</v>
      </c>
      <c r="D59">
        <f>VLOOKUP(B59,Phylo!$V$1:$X$435,3,FALSE)</f>
        <v>0</v>
      </c>
      <c r="E59">
        <f>LOG10(VLOOKUP(B59,Phylo!$V$1:$Y$435,4,FALSE))</f>
        <v>0.54691215008475835</v>
      </c>
      <c r="F59">
        <f>VLOOKUP(B59,nonPhylo!$A$2:$I$435,9,FALSE)</f>
        <v>416</v>
      </c>
      <c r="G59">
        <f>VLOOKUP(B59,nonPhylo!$A$2:$I$435,8,FALSE)</f>
        <v>0</v>
      </c>
      <c r="H59">
        <f>VLOOKUP(B59,nonPhylo!$A$2:$I$435,7,FALSE)</f>
        <v>1.7432783169918101E-2</v>
      </c>
      <c r="I59">
        <f>VLOOKUP(B59,nonPhylo5Group!$A$2:$I$435,9,FALSE)</f>
        <v>57</v>
      </c>
      <c r="J59">
        <f>VLOOKUP(B59,nonPhylo5Group!$A$2:$I$435,8,FALSE)</f>
        <v>0</v>
      </c>
      <c r="K59">
        <f>VLOOKUP(B59,nonPhylo5Group!$A$2:$I$435,7,FALSE)</f>
        <v>0.39777566027718098</v>
      </c>
    </row>
    <row r="60" spans="1:11" x14ac:dyDescent="0.2">
      <c r="A60">
        <v>194</v>
      </c>
      <c r="B60" t="s">
        <v>223</v>
      </c>
      <c r="C60">
        <f>VLOOKUP(B60,Phylo!$V$2:$W$435,2,FALSE)</f>
        <v>138</v>
      </c>
      <c r="D60">
        <f>VLOOKUP(B60,Phylo!$V$1:$X$435,3,FALSE)</f>
        <v>0</v>
      </c>
      <c r="E60">
        <f>LOG10(VLOOKUP(B60,Phylo!$V$1:$Y$435,4,FALSE))</f>
        <v>0.47247779731975914</v>
      </c>
      <c r="F60">
        <f>VLOOKUP(B60,nonPhylo!$A$2:$I$435,9,FALSE)</f>
        <v>59</v>
      </c>
      <c r="G60">
        <f>VLOOKUP(B60,nonPhylo!$A$2:$I$435,8,FALSE)</f>
        <v>0</v>
      </c>
      <c r="H60">
        <f>VLOOKUP(B60,nonPhylo!$A$2:$I$435,7,FALSE)</f>
        <v>0.47766477160441301</v>
      </c>
      <c r="I60">
        <f>VLOOKUP(B60,nonPhylo5Group!$A$2:$I$435,9,FALSE)</f>
        <v>58</v>
      </c>
      <c r="J60">
        <f>VLOOKUP(B60,nonPhylo5Group!$A$2:$I$435,8,FALSE)</f>
        <v>0</v>
      </c>
      <c r="K60">
        <f>VLOOKUP(B60,nonPhylo5Group!$A$2:$I$435,7,FALSE)</f>
        <v>0.39564172661889802</v>
      </c>
    </row>
    <row r="61" spans="1:11" x14ac:dyDescent="0.2">
      <c r="A61">
        <v>182</v>
      </c>
      <c r="B61" t="s">
        <v>211</v>
      </c>
      <c r="C61">
        <f>VLOOKUP(B61,Phylo!$V$2:$W$435,2,FALSE)</f>
        <v>175</v>
      </c>
      <c r="D61">
        <f>VLOOKUP(B61,Phylo!$V$1:$X$435,3,FALSE)</f>
        <v>0</v>
      </c>
      <c r="E61">
        <f>LOG10(VLOOKUP(B61,Phylo!$V$1:$Y$435,4,FALSE))</f>
        <v>0.41462075820568278</v>
      </c>
      <c r="F61">
        <f>VLOOKUP(B61,nonPhylo!$A$2:$I$435,9,FALSE)</f>
        <v>323</v>
      </c>
      <c r="G61">
        <f>VLOOKUP(B61,nonPhylo!$A$2:$I$435,8,FALSE)</f>
        <v>0</v>
      </c>
      <c r="H61">
        <f>VLOOKUP(B61,nonPhylo!$A$2:$I$435,7,FALSE)</f>
        <v>0.103456119538612</v>
      </c>
      <c r="I61">
        <f>VLOOKUP(B61,nonPhylo5Group!$A$2:$I$435,9,FALSE)</f>
        <v>59</v>
      </c>
      <c r="J61">
        <f>VLOOKUP(B61,nonPhylo5Group!$A$2:$I$435,8,FALSE)</f>
        <v>0</v>
      </c>
      <c r="K61">
        <f>VLOOKUP(B61,nonPhylo5Group!$A$2:$I$435,7,FALSE)</f>
        <v>0.38833319470414501</v>
      </c>
    </row>
    <row r="62" spans="1:11" x14ac:dyDescent="0.2">
      <c r="A62">
        <v>205</v>
      </c>
      <c r="B62" t="s">
        <v>234</v>
      </c>
      <c r="C62">
        <f>VLOOKUP(B62,Phylo!$V$2:$W$435,2,FALSE)</f>
        <v>156</v>
      </c>
      <c r="D62">
        <f>VLOOKUP(B62,Phylo!$V$1:$X$435,3,FALSE)</f>
        <v>0</v>
      </c>
      <c r="E62">
        <f>LOG10(VLOOKUP(B62,Phylo!$V$1:$Y$435,4,FALSE))</f>
        <v>0.4414357380480764</v>
      </c>
      <c r="F62">
        <f>VLOOKUP(B62,nonPhylo!$A$2:$I$435,9,FALSE)</f>
        <v>47</v>
      </c>
      <c r="G62">
        <f>VLOOKUP(B62,nonPhylo!$A$2:$I$435,8,FALSE)</f>
        <v>0</v>
      </c>
      <c r="H62">
        <f>VLOOKUP(B62,nonPhylo!$A$2:$I$435,7,FALSE)</f>
        <v>0.54352111645720402</v>
      </c>
      <c r="I62">
        <f>VLOOKUP(B62,nonPhylo5Group!$A$2:$I$435,9,FALSE)</f>
        <v>60</v>
      </c>
      <c r="J62">
        <f>VLOOKUP(B62,nonPhylo5Group!$A$2:$I$435,8,FALSE)</f>
        <v>0</v>
      </c>
      <c r="K62">
        <f>VLOOKUP(B62,nonPhylo5Group!$A$2:$I$435,7,FALSE)</f>
        <v>0.38626813451514502</v>
      </c>
    </row>
    <row r="63" spans="1:11" x14ac:dyDescent="0.2">
      <c r="A63">
        <v>202</v>
      </c>
      <c r="B63" t="s">
        <v>231</v>
      </c>
      <c r="C63">
        <f>VLOOKUP(B63,Phylo!$V$2:$W$435,2,FALSE)</f>
        <v>150</v>
      </c>
      <c r="D63">
        <f>VLOOKUP(B63,Phylo!$V$1:$X$435,3,FALSE)</f>
        <v>0</v>
      </c>
      <c r="E63">
        <f>LOG10(VLOOKUP(B63,Phylo!$V$1:$Y$435,4,FALSE))</f>
        <v>0.45532262581603966</v>
      </c>
      <c r="F63">
        <f>VLOOKUP(B63,nonPhylo!$A$2:$I$435,9,FALSE)</f>
        <v>92</v>
      </c>
      <c r="G63">
        <f>VLOOKUP(B63,nonPhylo!$A$2:$I$435,8,FALSE)</f>
        <v>0</v>
      </c>
      <c r="H63">
        <f>VLOOKUP(B63,nonPhylo!$A$2:$I$435,7,FALSE)</f>
        <v>0.33415039046098</v>
      </c>
      <c r="I63">
        <f>VLOOKUP(B63,nonPhylo5Group!$A$2:$I$435,9,FALSE)</f>
        <v>61</v>
      </c>
      <c r="J63">
        <f>VLOOKUP(B63,nonPhylo5Group!$A$2:$I$435,8,FALSE)</f>
        <v>0</v>
      </c>
      <c r="K63">
        <f>VLOOKUP(B63,nonPhylo5Group!$A$2:$I$435,7,FALSE)</f>
        <v>0.38584588913899098</v>
      </c>
    </row>
    <row r="64" spans="1:11" x14ac:dyDescent="0.2">
      <c r="A64">
        <v>181</v>
      </c>
      <c r="B64" t="s">
        <v>210</v>
      </c>
      <c r="C64">
        <f>VLOOKUP(B64,Phylo!$V$2:$W$435,2,FALSE)</f>
        <v>174</v>
      </c>
      <c r="D64">
        <f>VLOOKUP(B64,Phylo!$V$1:$X$435,3,FALSE)</f>
        <v>0</v>
      </c>
      <c r="E64">
        <f>LOG10(VLOOKUP(B64,Phylo!$V$1:$Y$435,4,FALSE))</f>
        <v>0.41462075820568278</v>
      </c>
      <c r="F64">
        <f>VLOOKUP(B64,nonPhylo!$A$2:$I$435,9,FALSE)</f>
        <v>349</v>
      </c>
      <c r="G64">
        <f>VLOOKUP(B64,nonPhylo!$A$2:$I$435,8,FALSE)</f>
        <v>0</v>
      </c>
      <c r="H64">
        <f>VLOOKUP(B64,nonPhylo!$A$2:$I$435,7,FALSE)</f>
        <v>7.6761643410135305E-2</v>
      </c>
      <c r="I64">
        <f>VLOOKUP(B64,nonPhylo5Group!$A$2:$I$435,9,FALSE)</f>
        <v>62</v>
      </c>
      <c r="J64">
        <f>VLOOKUP(B64,nonPhylo5Group!$A$2:$I$435,8,FALSE)</f>
        <v>0</v>
      </c>
      <c r="K64">
        <f>VLOOKUP(B64,nonPhylo5Group!$A$2:$I$435,7,FALSE)</f>
        <v>0.38281519276336101</v>
      </c>
    </row>
    <row r="65" spans="1:11" x14ac:dyDescent="0.2">
      <c r="A65">
        <v>184</v>
      </c>
      <c r="B65" t="s">
        <v>213</v>
      </c>
      <c r="C65">
        <f>VLOOKUP(B65,Phylo!$V$2:$W$435,2,FALSE)</f>
        <v>129</v>
      </c>
      <c r="D65">
        <f>VLOOKUP(B65,Phylo!$V$1:$X$435,3,FALSE)</f>
        <v>0</v>
      </c>
      <c r="E65">
        <f>LOG10(VLOOKUP(B65,Phylo!$V$1:$Y$435,4,FALSE))</f>
        <v>0.50124677666611805</v>
      </c>
      <c r="F65">
        <f>VLOOKUP(B65,nonPhylo!$A$2:$I$435,9,FALSE)</f>
        <v>224</v>
      </c>
      <c r="G65">
        <f>VLOOKUP(B65,nonPhylo!$A$2:$I$435,8,FALSE)</f>
        <v>0</v>
      </c>
      <c r="H65">
        <f>VLOOKUP(B65,nonPhylo!$A$2:$I$435,7,FALSE)</f>
        <v>0.18905561494888701</v>
      </c>
      <c r="I65">
        <f>VLOOKUP(B65,nonPhylo5Group!$A$2:$I$435,9,FALSE)</f>
        <v>63</v>
      </c>
      <c r="J65">
        <f>VLOOKUP(B65,nonPhylo5Group!$A$2:$I$435,8,FALSE)</f>
        <v>0</v>
      </c>
      <c r="K65">
        <f>VLOOKUP(B65,nonPhylo5Group!$A$2:$I$435,7,FALSE)</f>
        <v>0.38258188681753103</v>
      </c>
    </row>
    <row r="66" spans="1:11" x14ac:dyDescent="0.2">
      <c r="A66">
        <v>370</v>
      </c>
      <c r="B66" t="s">
        <v>383</v>
      </c>
      <c r="C66">
        <f>VLOOKUP(B66,Phylo!$V$2:$W$435,2,FALSE)</f>
        <v>8</v>
      </c>
      <c r="D66">
        <f>VLOOKUP(B66,Phylo!$V$1:$X$435,3,FALSE)</f>
        <v>1</v>
      </c>
      <c r="E66">
        <f>LOG10(VLOOKUP(B66,Phylo!$V$1:$Y$435,4,FALSE))</f>
        <v>1.7865649974239108</v>
      </c>
      <c r="F66">
        <f>VLOOKUP(B66,nonPhylo!$A$2:$I$435,9,FALSE)</f>
        <v>73</v>
      </c>
      <c r="G66">
        <f>VLOOKUP(B66,nonPhylo!$A$2:$I$435,8,FALSE)</f>
        <v>0</v>
      </c>
      <c r="H66">
        <f>VLOOKUP(B66,nonPhylo!$A$2:$I$435,7,FALSE)</f>
        <v>0.39023038911880598</v>
      </c>
      <c r="I66">
        <f>VLOOKUP(B66,nonPhylo5Group!$A$2:$I$435,9,FALSE)</f>
        <v>64</v>
      </c>
      <c r="J66">
        <f>VLOOKUP(B66,nonPhylo5Group!$A$2:$I$435,8,FALSE)</f>
        <v>0</v>
      </c>
      <c r="K66">
        <f>VLOOKUP(B66,nonPhylo5Group!$A$2:$I$435,7,FALSE)</f>
        <v>0.38070705373748198</v>
      </c>
    </row>
    <row r="67" spans="1:11" x14ac:dyDescent="0.2">
      <c r="A67">
        <v>349</v>
      </c>
      <c r="B67" t="s">
        <v>30</v>
      </c>
      <c r="C67">
        <f>VLOOKUP(B67,Phylo!$V$2:$W$435,2,FALSE)</f>
        <v>92</v>
      </c>
      <c r="D67">
        <f>VLOOKUP(B67,Phylo!$V$1:$X$435,3,FALSE)</f>
        <v>1</v>
      </c>
      <c r="E67">
        <f>LOG10(VLOOKUP(B67,Phylo!$V$1:$Y$435,4,FALSE))</f>
        <v>0.58456990763424588</v>
      </c>
      <c r="F67">
        <f>VLOOKUP(B67,nonPhylo!$A$2:$I$435,9,FALSE)</f>
        <v>8</v>
      </c>
      <c r="G67">
        <f>VLOOKUP(B67,nonPhylo!$A$2:$I$435,8,FALSE)</f>
        <v>1</v>
      </c>
      <c r="H67">
        <f>VLOOKUP(B67,nonPhylo!$A$2:$I$435,7,FALSE)</f>
        <v>1.2424073633483399</v>
      </c>
      <c r="I67">
        <f>VLOOKUP(B67,nonPhylo5Group!$A$2:$I$435,9,FALSE)</f>
        <v>65</v>
      </c>
      <c r="J67">
        <f>VLOOKUP(B67,nonPhylo5Group!$A$2:$I$435,8,FALSE)</f>
        <v>0</v>
      </c>
      <c r="K67">
        <f>VLOOKUP(B67,nonPhylo5Group!$A$2:$I$435,7,FALSE)</f>
        <v>0.36801411016236202</v>
      </c>
    </row>
    <row r="68" spans="1:11" x14ac:dyDescent="0.2">
      <c r="A68">
        <v>275</v>
      </c>
      <c r="B68" t="s">
        <v>300</v>
      </c>
      <c r="C68">
        <f>VLOOKUP(B68,Phylo!$V$2:$W$435,2,FALSE)</f>
        <v>143</v>
      </c>
      <c r="D68">
        <f>VLOOKUP(B68,Phylo!$V$1:$X$435,3,FALSE)</f>
        <v>0</v>
      </c>
      <c r="E68">
        <f>LOG10(VLOOKUP(B68,Phylo!$V$1:$Y$435,4,FALSE))</f>
        <v>0.46656988578778813</v>
      </c>
      <c r="F68">
        <f>VLOOKUP(B68,nonPhylo!$A$2:$I$435,9,FALSE)</f>
        <v>70</v>
      </c>
      <c r="G68">
        <f>VLOOKUP(B68,nonPhylo!$A$2:$I$435,8,FALSE)</f>
        <v>0</v>
      </c>
      <c r="H68">
        <f>VLOOKUP(B68,nonPhylo!$A$2:$I$435,7,FALSE)</f>
        <v>0.40485386409794999</v>
      </c>
      <c r="I68">
        <f>VLOOKUP(B68,nonPhylo5Group!$A$2:$I$435,9,FALSE)</f>
        <v>66</v>
      </c>
      <c r="J68">
        <f>VLOOKUP(B68,nonPhylo5Group!$A$2:$I$435,8,FALSE)</f>
        <v>0</v>
      </c>
      <c r="K68">
        <f>VLOOKUP(B68,nonPhylo5Group!$A$2:$I$435,7,FALSE)</f>
        <v>0.36695076070678101</v>
      </c>
    </row>
    <row r="69" spans="1:11" x14ac:dyDescent="0.2">
      <c r="A69">
        <v>60</v>
      </c>
      <c r="B69" t="s">
        <v>90</v>
      </c>
      <c r="C69">
        <f>VLOOKUP(B69,Phylo!$V$2:$W$435,2,FALSE)</f>
        <v>281</v>
      </c>
      <c r="D69">
        <f>VLOOKUP(B69,Phylo!$V$1:$X$435,3,FALSE)</f>
        <v>0</v>
      </c>
      <c r="E69">
        <f>LOG10(VLOOKUP(B69,Phylo!$V$1:$Y$435,4,FALSE))</f>
        <v>0</v>
      </c>
      <c r="F69">
        <f>VLOOKUP(B69,nonPhylo!$A$2:$I$435,9,FALSE)</f>
        <v>109</v>
      </c>
      <c r="G69">
        <f>VLOOKUP(B69,nonPhylo!$A$2:$I$435,8,FALSE)</f>
        <v>0</v>
      </c>
      <c r="H69">
        <f>VLOOKUP(B69,nonPhylo!$A$2:$I$435,7,FALSE)</f>
        <v>0.313716475908832</v>
      </c>
      <c r="I69">
        <f>VLOOKUP(B69,nonPhylo5Group!$A$2:$I$435,9,FALSE)</f>
        <v>67</v>
      </c>
      <c r="J69">
        <f>VLOOKUP(B69,nonPhylo5Group!$A$2:$I$435,8,FALSE)</f>
        <v>0</v>
      </c>
      <c r="K69">
        <f>VLOOKUP(B69,nonPhylo5Group!$A$2:$I$435,7,FALSE)</f>
        <v>0.36124437436705298</v>
      </c>
    </row>
    <row r="70" spans="1:11" x14ac:dyDescent="0.2">
      <c r="A70">
        <v>251</v>
      </c>
      <c r="B70" t="s">
        <v>280</v>
      </c>
      <c r="C70">
        <f>VLOOKUP(B70,Phylo!$V$2:$W$435,2,FALSE)</f>
        <v>19</v>
      </c>
      <c r="D70">
        <f>VLOOKUP(B70,Phylo!$V$1:$X$435,3,FALSE)</f>
        <v>1</v>
      </c>
      <c r="E70">
        <f>LOG10(VLOOKUP(B70,Phylo!$V$1:$Y$435,4,FALSE))</f>
        <v>1.5560241253163427</v>
      </c>
      <c r="F70">
        <f>VLOOKUP(B70,nonPhylo!$A$2:$I$435,9,FALSE)</f>
        <v>66</v>
      </c>
      <c r="G70">
        <f>VLOOKUP(B70,nonPhylo!$A$2:$I$435,8,FALSE)</f>
        <v>0</v>
      </c>
      <c r="H70">
        <f>VLOOKUP(B70,nonPhylo!$A$2:$I$435,7,FALSE)</f>
        <v>0.45636720896515198</v>
      </c>
      <c r="I70">
        <f>VLOOKUP(B70,nonPhylo5Group!$A$2:$I$435,9,FALSE)</f>
        <v>68</v>
      </c>
      <c r="J70">
        <f>VLOOKUP(B70,nonPhylo5Group!$A$2:$I$435,8,FALSE)</f>
        <v>0</v>
      </c>
      <c r="K70">
        <f>VLOOKUP(B70,nonPhylo5Group!$A$2:$I$435,7,FALSE)</f>
        <v>0.35298759711669297</v>
      </c>
    </row>
    <row r="71" spans="1:11" x14ac:dyDescent="0.2">
      <c r="A71">
        <v>357</v>
      </c>
      <c r="B71" t="s">
        <v>370</v>
      </c>
      <c r="C71">
        <f>VLOOKUP(B71,Phylo!$V$2:$W$435,2,FALSE)</f>
        <v>53</v>
      </c>
      <c r="D71">
        <f>VLOOKUP(B71,Phylo!$V$1:$X$435,3,FALSE)</f>
        <v>1</v>
      </c>
      <c r="E71">
        <f>LOG10(VLOOKUP(B71,Phylo!$V$1:$Y$435,4,FALSE))</f>
        <v>0.66407966093839577</v>
      </c>
      <c r="F71">
        <f>VLOOKUP(B71,nonPhylo!$A$2:$I$435,9,FALSE)</f>
        <v>136</v>
      </c>
      <c r="G71">
        <f>VLOOKUP(B71,nonPhylo!$A$2:$I$435,8,FALSE)</f>
        <v>0</v>
      </c>
      <c r="H71">
        <f>VLOOKUP(B71,nonPhylo!$A$2:$I$435,7,FALSE)</f>
        <v>0.27965563530501902</v>
      </c>
      <c r="I71">
        <f>VLOOKUP(B71,nonPhylo5Group!$A$2:$I$435,9,FALSE)</f>
        <v>69</v>
      </c>
      <c r="J71">
        <f>VLOOKUP(B71,nonPhylo5Group!$A$2:$I$435,8,FALSE)</f>
        <v>0</v>
      </c>
      <c r="K71">
        <f>VLOOKUP(B71,nonPhylo5Group!$A$2:$I$435,7,FALSE)</f>
        <v>0.34423082030375302</v>
      </c>
    </row>
    <row r="72" spans="1:11" x14ac:dyDescent="0.2">
      <c r="A72">
        <v>416</v>
      </c>
      <c r="B72" t="s">
        <v>423</v>
      </c>
      <c r="C72">
        <f>VLOOKUP(B72,Phylo!$V$2:$W$435,2,FALSE)</f>
        <v>416</v>
      </c>
      <c r="D72">
        <f>VLOOKUP(B72,Phylo!$V$1:$X$435,3,FALSE)</f>
        <v>0</v>
      </c>
      <c r="E72">
        <f>LOG10(VLOOKUP(B72,Phylo!$V$1:$Y$435,4,FALSE))</f>
        <v>0</v>
      </c>
      <c r="F72">
        <f>VLOOKUP(B72,nonPhylo!$A$2:$I$435,9,FALSE)</f>
        <v>31</v>
      </c>
      <c r="G72">
        <f>VLOOKUP(B72,nonPhylo!$A$2:$I$435,8,FALSE)</f>
        <v>0</v>
      </c>
      <c r="H72">
        <f>VLOOKUP(B72,nonPhylo!$A$2:$I$435,7,FALSE)</f>
        <v>0.64671150406108002</v>
      </c>
      <c r="I72">
        <f>VLOOKUP(B72,nonPhylo5Group!$A$2:$I$435,9,FALSE)</f>
        <v>70</v>
      </c>
      <c r="J72">
        <f>VLOOKUP(B72,nonPhylo5Group!$A$2:$I$435,8,FALSE)</f>
        <v>0</v>
      </c>
      <c r="K72">
        <f>VLOOKUP(B72,nonPhylo5Group!$A$2:$I$435,7,FALSE)</f>
        <v>0.339054412625511</v>
      </c>
    </row>
    <row r="73" spans="1:11" x14ac:dyDescent="0.2">
      <c r="A73">
        <v>126</v>
      </c>
      <c r="B73" t="s">
        <v>156</v>
      </c>
      <c r="C73">
        <f>VLOOKUP(B73,Phylo!$V$2:$W$435,2,FALSE)</f>
        <v>121</v>
      </c>
      <c r="D73">
        <f>VLOOKUP(B73,Phylo!$V$1:$X$435,3,FALSE)</f>
        <v>0</v>
      </c>
      <c r="E73">
        <f>LOG10(VLOOKUP(B73,Phylo!$V$1:$Y$435,4,FALSE))</f>
        <v>0.53132854848278344</v>
      </c>
      <c r="F73">
        <f>VLOOKUP(B73,nonPhylo!$A$2:$I$435,9,FALSE)</f>
        <v>57</v>
      </c>
      <c r="G73">
        <f>VLOOKUP(B73,nonPhylo!$A$2:$I$435,8,FALSE)</f>
        <v>0</v>
      </c>
      <c r="H73">
        <f>VLOOKUP(B73,nonPhylo!$A$2:$I$435,7,FALSE)</f>
        <v>0.48625004081655698</v>
      </c>
      <c r="I73">
        <f>VLOOKUP(B73,nonPhylo5Group!$A$2:$I$435,9,FALSE)</f>
        <v>71</v>
      </c>
      <c r="J73">
        <f>VLOOKUP(B73,nonPhylo5Group!$A$2:$I$435,8,FALSE)</f>
        <v>0</v>
      </c>
      <c r="K73">
        <f>VLOOKUP(B73,nonPhylo5Group!$A$2:$I$435,7,FALSE)</f>
        <v>0.338797148450941</v>
      </c>
    </row>
    <row r="74" spans="1:11" x14ac:dyDescent="0.2">
      <c r="A74">
        <v>59</v>
      </c>
      <c r="B74" t="s">
        <v>89</v>
      </c>
      <c r="C74">
        <f>VLOOKUP(B74,Phylo!$V$2:$W$435,2,FALSE)</f>
        <v>280</v>
      </c>
      <c r="D74">
        <f>VLOOKUP(B74,Phylo!$V$1:$X$435,3,FALSE)</f>
        <v>0</v>
      </c>
      <c r="E74">
        <f>LOG10(VLOOKUP(B74,Phylo!$V$1:$Y$435,4,FALSE))</f>
        <v>0</v>
      </c>
      <c r="F74">
        <f>VLOOKUP(B74,nonPhylo!$A$2:$I$435,9,FALSE)</f>
        <v>142</v>
      </c>
      <c r="G74">
        <f>VLOOKUP(B74,nonPhylo!$A$2:$I$435,8,FALSE)</f>
        <v>0</v>
      </c>
      <c r="H74">
        <f>VLOOKUP(B74,nonPhylo!$A$2:$I$435,7,FALSE)</f>
        <v>0.27092527812297901</v>
      </c>
      <c r="I74">
        <f>VLOOKUP(B74,nonPhylo5Group!$A$2:$I$435,9,FALSE)</f>
        <v>72</v>
      </c>
      <c r="J74">
        <f>VLOOKUP(B74,nonPhylo5Group!$A$2:$I$435,8,FALSE)</f>
        <v>0</v>
      </c>
      <c r="K74">
        <f>VLOOKUP(B74,nonPhylo5Group!$A$2:$I$435,7,FALSE)</f>
        <v>0.33828066556272002</v>
      </c>
    </row>
    <row r="75" spans="1:11" x14ac:dyDescent="0.2">
      <c r="A75">
        <v>235</v>
      </c>
      <c r="B75" t="s">
        <v>264</v>
      </c>
      <c r="C75">
        <f>VLOOKUP(B75,Phylo!$V$2:$W$435,2,FALSE)</f>
        <v>352</v>
      </c>
      <c r="D75">
        <f>VLOOKUP(B75,Phylo!$V$1:$X$435,3,FALSE)</f>
        <v>0</v>
      </c>
      <c r="E75">
        <f>LOG10(VLOOKUP(B75,Phylo!$V$1:$Y$435,4,FALSE))</f>
        <v>0</v>
      </c>
      <c r="F75">
        <f>VLOOKUP(B75,nonPhylo!$A$2:$I$435,9,FALSE)</f>
        <v>308</v>
      </c>
      <c r="G75">
        <f>VLOOKUP(B75,nonPhylo!$A$2:$I$435,8,FALSE)</f>
        <v>0</v>
      </c>
      <c r="H75">
        <f>VLOOKUP(B75,nonPhylo!$A$2:$I$435,7,FALSE)</f>
        <v>0.115565282668865</v>
      </c>
      <c r="I75">
        <f>VLOOKUP(B75,nonPhylo5Group!$A$2:$I$435,9,FALSE)</f>
        <v>73</v>
      </c>
      <c r="J75">
        <f>VLOOKUP(B75,nonPhylo5Group!$A$2:$I$435,8,FALSE)</f>
        <v>0</v>
      </c>
      <c r="K75">
        <f>VLOOKUP(B75,nonPhylo5Group!$A$2:$I$435,7,FALSE)</f>
        <v>0.337024455629376</v>
      </c>
    </row>
    <row r="76" spans="1:11" x14ac:dyDescent="0.2">
      <c r="A76">
        <v>63</v>
      </c>
      <c r="B76" t="s">
        <v>93</v>
      </c>
      <c r="C76">
        <f>VLOOKUP(B76,Phylo!$V$2:$W$435,2,FALSE)</f>
        <v>284</v>
      </c>
      <c r="D76">
        <f>VLOOKUP(B76,Phylo!$V$1:$X$435,3,FALSE)</f>
        <v>0</v>
      </c>
      <c r="E76">
        <f>LOG10(VLOOKUP(B76,Phylo!$V$1:$Y$435,4,FALSE))</f>
        <v>0</v>
      </c>
      <c r="F76">
        <f>VLOOKUP(B76,nonPhylo!$A$2:$I$435,9,FALSE)</f>
        <v>127</v>
      </c>
      <c r="G76">
        <f>VLOOKUP(B76,nonPhylo!$A$2:$I$435,8,FALSE)</f>
        <v>0</v>
      </c>
      <c r="H76">
        <f>VLOOKUP(B76,nonPhylo!$A$2:$I$435,7,FALSE)</f>
        <v>0.28873418782175198</v>
      </c>
      <c r="I76">
        <f>VLOOKUP(B76,nonPhylo5Group!$A$2:$I$435,9,FALSE)</f>
        <v>74</v>
      </c>
      <c r="J76">
        <f>VLOOKUP(B76,nonPhylo5Group!$A$2:$I$435,8,FALSE)</f>
        <v>0</v>
      </c>
      <c r="K76">
        <f>VLOOKUP(B76,nonPhylo5Group!$A$2:$I$435,7,FALSE)</f>
        <v>0.336262086279973</v>
      </c>
    </row>
    <row r="77" spans="1:11" x14ac:dyDescent="0.2">
      <c r="A77">
        <v>396</v>
      </c>
      <c r="B77" t="s">
        <v>405</v>
      </c>
      <c r="C77">
        <f>VLOOKUP(B77,Phylo!$V$2:$W$435,2,FALSE)</f>
        <v>396</v>
      </c>
      <c r="D77">
        <f>VLOOKUP(B77,Phylo!$V$1:$X$435,3,FALSE)</f>
        <v>0</v>
      </c>
      <c r="E77">
        <f>LOG10(VLOOKUP(B77,Phylo!$V$1:$Y$435,4,FALSE))</f>
        <v>0</v>
      </c>
      <c r="F77">
        <f>VLOOKUP(B77,nonPhylo!$A$2:$I$435,9,FALSE)</f>
        <v>96</v>
      </c>
      <c r="G77">
        <f>VLOOKUP(B77,nonPhylo!$A$2:$I$435,8,FALSE)</f>
        <v>0</v>
      </c>
      <c r="H77">
        <f>VLOOKUP(B77,nonPhylo!$A$2:$I$435,7,FALSE)</f>
        <v>0.33046165923841803</v>
      </c>
      <c r="I77">
        <f>VLOOKUP(B77,nonPhylo5Group!$A$2:$I$435,9,FALSE)</f>
        <v>75</v>
      </c>
      <c r="J77">
        <f>VLOOKUP(B77,nonPhylo5Group!$A$2:$I$435,8,FALSE)</f>
        <v>0</v>
      </c>
      <c r="K77">
        <f>VLOOKUP(B77,nonPhylo5Group!$A$2:$I$435,7,FALSE)</f>
        <v>0.336213618954323</v>
      </c>
    </row>
    <row r="78" spans="1:11" x14ac:dyDescent="0.2">
      <c r="A78">
        <v>321</v>
      </c>
      <c r="B78" t="s">
        <v>346</v>
      </c>
      <c r="C78">
        <f>VLOOKUP(B78,Phylo!$V$2:$W$435,2,FALSE)</f>
        <v>395</v>
      </c>
      <c r="D78">
        <f>VLOOKUP(B78,Phylo!$V$1:$X$435,3,FALSE)</f>
        <v>0</v>
      </c>
      <c r="E78">
        <f>LOG10(VLOOKUP(B78,Phylo!$V$1:$Y$435,4,FALSE))</f>
        <v>0</v>
      </c>
      <c r="F78">
        <f>VLOOKUP(B78,nonPhylo!$A$2:$I$435,9,FALSE)</f>
        <v>228</v>
      </c>
      <c r="G78">
        <f>VLOOKUP(B78,nonPhylo!$A$2:$I$435,8,FALSE)</f>
        <v>0</v>
      </c>
      <c r="H78">
        <f>VLOOKUP(B78,nonPhylo!$A$2:$I$435,7,FALSE)</f>
        <v>0.18559013599787599</v>
      </c>
      <c r="I78">
        <f>VLOOKUP(B78,nonPhylo5Group!$A$2:$I$435,9,FALSE)</f>
        <v>76</v>
      </c>
      <c r="J78">
        <f>VLOOKUP(B78,nonPhylo5Group!$A$2:$I$435,8,FALSE)</f>
        <v>0</v>
      </c>
      <c r="K78">
        <f>VLOOKUP(B78,nonPhylo5Group!$A$2:$I$435,7,FALSE)</f>
        <v>0.335697449903267</v>
      </c>
    </row>
    <row r="79" spans="1:11" x14ac:dyDescent="0.2">
      <c r="A79">
        <v>280</v>
      </c>
      <c r="B79" t="s">
        <v>305</v>
      </c>
      <c r="C79">
        <f>VLOOKUP(B79,Phylo!$V$2:$W$435,2,FALSE)</f>
        <v>356</v>
      </c>
      <c r="D79">
        <f>VLOOKUP(B79,Phylo!$V$1:$X$435,3,FALSE)</f>
        <v>0</v>
      </c>
      <c r="E79">
        <f>LOG10(VLOOKUP(B79,Phylo!$V$1:$Y$435,4,FALSE))</f>
        <v>0</v>
      </c>
      <c r="F79">
        <f>VLOOKUP(B79,nonPhylo!$A$2:$I$435,9,FALSE)</f>
        <v>107</v>
      </c>
      <c r="G79">
        <f>VLOOKUP(B79,nonPhylo!$A$2:$I$435,8,FALSE)</f>
        <v>0</v>
      </c>
      <c r="H79">
        <f>VLOOKUP(B79,nonPhylo!$A$2:$I$435,7,FALSE)</f>
        <v>0.31681118155589999</v>
      </c>
      <c r="I79">
        <f>VLOOKUP(B79,nonPhylo5Group!$A$2:$I$435,9,FALSE)</f>
        <v>77</v>
      </c>
      <c r="J79">
        <f>VLOOKUP(B79,nonPhylo5Group!$A$2:$I$435,8,FALSE)</f>
        <v>0</v>
      </c>
      <c r="K79">
        <f>VLOOKUP(B79,nonPhylo5Group!$A$2:$I$435,7,FALSE)</f>
        <v>0.32912109647557902</v>
      </c>
    </row>
    <row r="80" spans="1:11" x14ac:dyDescent="0.2">
      <c r="A80">
        <v>274</v>
      </c>
      <c r="B80" t="s">
        <v>299</v>
      </c>
      <c r="C80">
        <f>VLOOKUP(B80,Phylo!$V$2:$W$435,2,FALSE)</f>
        <v>26</v>
      </c>
      <c r="D80">
        <f>VLOOKUP(B80,Phylo!$V$1:$X$435,3,FALSE)</f>
        <v>0</v>
      </c>
      <c r="E80">
        <f>LOG10(VLOOKUP(B80,Phylo!$V$1:$Y$435,4,FALSE))</f>
        <v>0.91837716178811357</v>
      </c>
      <c r="F80">
        <f>VLOOKUP(B80,nonPhylo!$A$2:$I$435,9,FALSE)</f>
        <v>157</v>
      </c>
      <c r="G80">
        <f>VLOOKUP(B80,nonPhylo!$A$2:$I$435,8,FALSE)</f>
        <v>0</v>
      </c>
      <c r="H80">
        <f>VLOOKUP(B80,nonPhylo!$A$2:$I$435,7,FALSE)</f>
        <v>0.25647614802079399</v>
      </c>
      <c r="I80">
        <f>VLOOKUP(B80,nonPhylo5Group!$A$2:$I$435,9,FALSE)</f>
        <v>78</v>
      </c>
      <c r="J80">
        <f>VLOOKUP(B80,nonPhylo5Group!$A$2:$I$435,8,FALSE)</f>
        <v>0</v>
      </c>
      <c r="K80">
        <f>VLOOKUP(B80,nonPhylo5Group!$A$2:$I$435,7,FALSE)</f>
        <v>0.32381437759536402</v>
      </c>
    </row>
    <row r="81" spans="1:11" x14ac:dyDescent="0.2">
      <c r="A81">
        <v>97</v>
      </c>
      <c r="B81" t="s">
        <v>127</v>
      </c>
      <c r="C81">
        <f>VLOOKUP(B81,Phylo!$V$2:$W$435,2,FALSE)</f>
        <v>311</v>
      </c>
      <c r="D81">
        <f>VLOOKUP(B81,Phylo!$V$1:$X$435,3,FALSE)</f>
        <v>0</v>
      </c>
      <c r="E81">
        <f>LOG10(VLOOKUP(B81,Phylo!$V$1:$Y$435,4,FALSE))</f>
        <v>0</v>
      </c>
      <c r="F81">
        <f>VLOOKUP(B81,nonPhylo!$A$2:$I$435,9,FALSE)</f>
        <v>426</v>
      </c>
      <c r="G81">
        <f>VLOOKUP(B81,nonPhylo!$A$2:$I$435,8,FALSE)</f>
        <v>0</v>
      </c>
      <c r="H81">
        <f>VLOOKUP(B81,nonPhylo!$A$2:$I$435,7,FALSE)</f>
        <v>6.2972988467650598E-3</v>
      </c>
      <c r="I81">
        <f>VLOOKUP(B81,nonPhylo5Group!$A$2:$I$435,9,FALSE)</f>
        <v>79</v>
      </c>
      <c r="J81">
        <f>VLOOKUP(B81,nonPhylo5Group!$A$2:$I$435,8,FALSE)</f>
        <v>0</v>
      </c>
      <c r="K81">
        <f>VLOOKUP(B81,nonPhylo5Group!$A$2:$I$435,7,FALSE)</f>
        <v>0.322173912398519</v>
      </c>
    </row>
    <row r="82" spans="1:11" x14ac:dyDescent="0.2">
      <c r="A82">
        <v>387</v>
      </c>
      <c r="B82" t="s">
        <v>399</v>
      </c>
      <c r="C82">
        <f>VLOOKUP(B82,Phylo!$V$2:$W$435,2,FALSE)</f>
        <v>21</v>
      </c>
      <c r="D82">
        <f>VLOOKUP(B82,Phylo!$V$1:$X$435,3,FALSE)</f>
        <v>1</v>
      </c>
      <c r="E82">
        <f>LOG10(VLOOKUP(B82,Phylo!$V$1:$Y$435,4,FALSE))</f>
        <v>1.3029579080125202</v>
      </c>
      <c r="F82">
        <f>VLOOKUP(B82,nonPhylo!$A$2:$I$435,9,FALSE)</f>
        <v>335</v>
      </c>
      <c r="G82">
        <f>VLOOKUP(B82,nonPhylo!$A$2:$I$435,8,FALSE)</f>
        <v>0</v>
      </c>
      <c r="H82">
        <f>VLOOKUP(B82,nonPhylo!$A$2:$I$435,7,FALSE)</f>
        <v>8.8130558694421393E-2</v>
      </c>
      <c r="I82">
        <f>VLOOKUP(B82,nonPhylo5Group!$A$2:$I$435,9,FALSE)</f>
        <v>80</v>
      </c>
      <c r="J82">
        <f>VLOOKUP(B82,nonPhylo5Group!$A$2:$I$435,8,FALSE)</f>
        <v>0</v>
      </c>
      <c r="K82">
        <f>VLOOKUP(B82,nonPhylo5Group!$A$2:$I$435,7,FALSE)</f>
        <v>0.31820937428641</v>
      </c>
    </row>
    <row r="83" spans="1:11" x14ac:dyDescent="0.2">
      <c r="A83">
        <v>377</v>
      </c>
      <c r="B83" t="s">
        <v>389</v>
      </c>
      <c r="C83">
        <f>VLOOKUP(B83,Phylo!$V$2:$W$435,2,FALSE)</f>
        <v>70</v>
      </c>
      <c r="D83">
        <f>VLOOKUP(B83,Phylo!$V$1:$X$435,3,FALSE)</f>
        <v>1</v>
      </c>
      <c r="E83">
        <f>LOG10(VLOOKUP(B83,Phylo!$V$1:$Y$435,4,FALSE))</f>
        <v>0.59934281429194702</v>
      </c>
      <c r="F83">
        <f>VLOOKUP(B83,nonPhylo!$A$2:$I$435,9,FALSE)</f>
        <v>33</v>
      </c>
      <c r="G83">
        <f>VLOOKUP(B83,nonPhylo!$A$2:$I$435,8,FALSE)</f>
        <v>0</v>
      </c>
      <c r="H83">
        <f>VLOOKUP(B83,nonPhylo!$A$2:$I$435,7,FALSE)</f>
        <v>0.62971690063165697</v>
      </c>
      <c r="I83">
        <f>VLOOKUP(B83,nonPhylo5Group!$A$2:$I$435,9,FALSE)</f>
        <v>81</v>
      </c>
      <c r="J83">
        <f>VLOOKUP(B83,nonPhylo5Group!$A$2:$I$435,8,FALSE)</f>
        <v>0</v>
      </c>
      <c r="K83">
        <f>VLOOKUP(B83,nonPhylo5Group!$A$2:$I$435,7,FALSE)</f>
        <v>0.317420324346253</v>
      </c>
    </row>
    <row r="84" spans="1:11" x14ac:dyDescent="0.2">
      <c r="A84">
        <v>200</v>
      </c>
      <c r="B84" t="s">
        <v>229</v>
      </c>
      <c r="C84">
        <f>VLOOKUP(B84,Phylo!$V$2:$W$435,2,FALSE)</f>
        <v>144</v>
      </c>
      <c r="D84">
        <f>VLOOKUP(B84,Phylo!$V$1:$X$435,3,FALSE)</f>
        <v>0</v>
      </c>
      <c r="E84">
        <f>LOG10(VLOOKUP(B84,Phylo!$V$1:$Y$435,4,FALSE))</f>
        <v>0.46601925102813641</v>
      </c>
      <c r="F84">
        <f>VLOOKUP(B84,nonPhylo!$A$2:$I$435,9,FALSE)</f>
        <v>124</v>
      </c>
      <c r="G84">
        <f>VLOOKUP(B84,nonPhylo!$A$2:$I$435,8,FALSE)</f>
        <v>0</v>
      </c>
      <c r="H84">
        <f>VLOOKUP(B84,nonPhylo!$A$2:$I$435,7,FALSE)</f>
        <v>0.29327575436804498</v>
      </c>
      <c r="I84">
        <f>VLOOKUP(B84,nonPhylo5Group!$A$2:$I$435,9,FALSE)</f>
        <v>82</v>
      </c>
      <c r="J84">
        <f>VLOOKUP(B84,nonPhylo5Group!$A$2:$I$435,8,FALSE)</f>
        <v>0</v>
      </c>
      <c r="K84">
        <f>VLOOKUP(B84,nonPhylo5Group!$A$2:$I$435,7,FALSE)</f>
        <v>0.31672507920982701</v>
      </c>
    </row>
    <row r="85" spans="1:11" x14ac:dyDescent="0.2">
      <c r="A85">
        <v>223</v>
      </c>
      <c r="B85" t="s">
        <v>252</v>
      </c>
      <c r="C85">
        <f>VLOOKUP(B85,Phylo!$V$2:$W$435,2,FALSE)</f>
        <v>140</v>
      </c>
      <c r="D85">
        <f>VLOOKUP(B85,Phylo!$V$1:$X$435,3,FALSE)</f>
        <v>0</v>
      </c>
      <c r="E85">
        <f>LOG10(VLOOKUP(B85,Phylo!$V$1:$Y$435,4,FALSE))</f>
        <v>0.47056586239044501</v>
      </c>
      <c r="F85">
        <f>VLOOKUP(B85,nonPhylo!$A$2:$I$435,9,FALSE)</f>
        <v>135</v>
      </c>
      <c r="G85">
        <f>VLOOKUP(B85,nonPhylo!$A$2:$I$435,8,FALSE)</f>
        <v>0</v>
      </c>
      <c r="H85">
        <f>VLOOKUP(B85,nonPhylo!$A$2:$I$435,7,FALSE)</f>
        <v>0.28015676910585502</v>
      </c>
      <c r="I85">
        <f>VLOOKUP(B85,nonPhylo5Group!$A$2:$I$435,9,FALSE)</f>
        <v>83</v>
      </c>
      <c r="J85">
        <f>VLOOKUP(B85,nonPhylo5Group!$A$2:$I$435,8,FALSE)</f>
        <v>0</v>
      </c>
      <c r="K85">
        <f>VLOOKUP(B85,nonPhylo5Group!$A$2:$I$435,7,FALSE)</f>
        <v>0.315170088469438</v>
      </c>
    </row>
    <row r="86" spans="1:11" x14ac:dyDescent="0.2">
      <c r="A86">
        <v>322</v>
      </c>
      <c r="B86" t="s">
        <v>347</v>
      </c>
      <c r="C86">
        <f>VLOOKUP(B86,Phylo!$V$2:$W$435,2,FALSE)</f>
        <v>56</v>
      </c>
      <c r="D86">
        <f>VLOOKUP(B86,Phylo!$V$1:$X$435,3,FALSE)</f>
        <v>0</v>
      </c>
      <c r="E86">
        <f>LOG10(VLOOKUP(B86,Phylo!$V$1:$Y$435,4,FALSE))</f>
        <v>0.63854665990270865</v>
      </c>
      <c r="F86">
        <f>VLOOKUP(B86,nonPhylo!$A$2:$I$435,9,FALSE)</f>
        <v>330</v>
      </c>
      <c r="G86">
        <f>VLOOKUP(B86,nonPhylo!$A$2:$I$435,8,FALSE)</f>
        <v>0</v>
      </c>
      <c r="H86">
        <f>VLOOKUP(B86,nonPhylo!$A$2:$I$435,7,FALSE)</f>
        <v>9.5151851283179004E-2</v>
      </c>
      <c r="I86">
        <f>VLOOKUP(B86,nonPhylo5Group!$A$2:$I$435,9,FALSE)</f>
        <v>84</v>
      </c>
      <c r="J86">
        <f>VLOOKUP(B86,nonPhylo5Group!$A$2:$I$435,8,FALSE)</f>
        <v>0</v>
      </c>
      <c r="K86">
        <f>VLOOKUP(B86,nonPhylo5Group!$A$2:$I$435,7,FALSE)</f>
        <v>0.31330655721358402</v>
      </c>
    </row>
    <row r="87" spans="1:11" x14ac:dyDescent="0.2">
      <c r="A87">
        <v>191</v>
      </c>
      <c r="B87" t="s">
        <v>220</v>
      </c>
      <c r="C87">
        <f>VLOOKUP(B87,Phylo!$V$2:$W$435,2,FALSE)</f>
        <v>123</v>
      </c>
      <c r="D87">
        <f>VLOOKUP(B87,Phylo!$V$1:$X$435,3,FALSE)</f>
        <v>0</v>
      </c>
      <c r="E87">
        <f>LOG10(VLOOKUP(B87,Phylo!$V$1:$Y$435,4,FALSE))</f>
        <v>0.52630812598391308</v>
      </c>
      <c r="F87">
        <f>VLOOKUP(B87,nonPhylo!$A$2:$I$435,9,FALSE)</f>
        <v>168</v>
      </c>
      <c r="G87">
        <f>VLOOKUP(B87,nonPhylo!$A$2:$I$435,8,FALSE)</f>
        <v>0</v>
      </c>
      <c r="H87">
        <f>VLOOKUP(B87,nonPhylo!$A$2:$I$435,7,FALSE)</f>
        <v>0.24471454243099999</v>
      </c>
      <c r="I87">
        <f>VLOOKUP(B87,nonPhylo5Group!$A$2:$I$435,9,FALSE)</f>
        <v>85</v>
      </c>
      <c r="J87">
        <f>VLOOKUP(B87,nonPhylo5Group!$A$2:$I$435,8,FALSE)</f>
        <v>0</v>
      </c>
      <c r="K87">
        <f>VLOOKUP(B87,nonPhylo5Group!$A$2:$I$435,7,FALSE)</f>
        <v>0.31225157941757398</v>
      </c>
    </row>
    <row r="88" spans="1:11" x14ac:dyDescent="0.2">
      <c r="A88">
        <v>328</v>
      </c>
      <c r="B88" t="s">
        <v>351</v>
      </c>
      <c r="C88">
        <f>VLOOKUP(B88,Phylo!$V$2:$W$435,2,FALSE)</f>
        <v>118</v>
      </c>
      <c r="D88">
        <f>VLOOKUP(B88,Phylo!$V$1:$X$435,3,FALSE)</f>
        <v>0</v>
      </c>
      <c r="E88">
        <f>LOG10(VLOOKUP(B88,Phylo!$V$1:$Y$435,4,FALSE))</f>
        <v>0.53991801432867748</v>
      </c>
      <c r="F88">
        <f>VLOOKUP(B88,nonPhylo!$A$2:$I$435,9,FALSE)</f>
        <v>293</v>
      </c>
      <c r="G88">
        <f>VLOOKUP(B88,nonPhylo!$A$2:$I$435,8,FALSE)</f>
        <v>0</v>
      </c>
      <c r="H88">
        <f>VLOOKUP(B88,nonPhylo!$A$2:$I$435,7,FALSE)</f>
        <v>0.12796891892837201</v>
      </c>
      <c r="I88">
        <f>VLOOKUP(B88,nonPhylo5Group!$A$2:$I$435,9,FALSE)</f>
        <v>86</v>
      </c>
      <c r="J88">
        <f>VLOOKUP(B88,nonPhylo5Group!$A$2:$I$435,8,FALSE)</f>
        <v>0</v>
      </c>
      <c r="K88">
        <f>VLOOKUP(B88,nonPhylo5Group!$A$2:$I$435,7,FALSE)</f>
        <v>0.30986707162549898</v>
      </c>
    </row>
    <row r="89" spans="1:11" x14ac:dyDescent="0.2">
      <c r="A89">
        <v>431</v>
      </c>
      <c r="B89" t="s">
        <v>438</v>
      </c>
      <c r="C89">
        <f>VLOOKUP(B89,Phylo!$V$2:$W$435,2,FALSE)</f>
        <v>431</v>
      </c>
      <c r="D89">
        <f>VLOOKUP(B89,Phylo!$V$1:$X$435,3,FALSE)</f>
        <v>0</v>
      </c>
      <c r="E89">
        <f>LOG10(VLOOKUP(B89,Phylo!$V$1:$Y$435,4,FALSE))</f>
        <v>0</v>
      </c>
      <c r="F89">
        <f>VLOOKUP(B89,nonPhylo!$A$2:$I$435,9,FALSE)</f>
        <v>55</v>
      </c>
      <c r="G89">
        <f>VLOOKUP(B89,nonPhylo!$A$2:$I$435,8,FALSE)</f>
        <v>0</v>
      </c>
      <c r="H89">
        <f>VLOOKUP(B89,nonPhylo!$A$2:$I$435,7,FALSE)</f>
        <v>0.494367151821544</v>
      </c>
      <c r="I89">
        <f>VLOOKUP(B89,nonPhylo5Group!$A$2:$I$435,9,FALSE)</f>
        <v>87</v>
      </c>
      <c r="J89">
        <f>VLOOKUP(B89,nonPhylo5Group!$A$2:$I$435,8,FALSE)</f>
        <v>0</v>
      </c>
      <c r="K89">
        <f>VLOOKUP(B89,nonPhylo5Group!$A$2:$I$435,7,FALSE)</f>
        <v>0.30934605714048702</v>
      </c>
    </row>
    <row r="90" spans="1:11" x14ac:dyDescent="0.2">
      <c r="A90">
        <v>367</v>
      </c>
      <c r="B90" t="s">
        <v>380</v>
      </c>
      <c r="C90">
        <f>VLOOKUP(B90,Phylo!$V$2:$W$435,2,FALSE)</f>
        <v>7</v>
      </c>
      <c r="D90">
        <f>VLOOKUP(B90,Phylo!$V$1:$X$435,3,FALSE)</f>
        <v>1</v>
      </c>
      <c r="E90">
        <f>LOG10(VLOOKUP(B90,Phylo!$V$1:$Y$435,4,FALSE))</f>
        <v>1.7869202390510808</v>
      </c>
      <c r="F90">
        <f>VLOOKUP(B90,nonPhylo!$A$2:$I$435,9,FALSE)</f>
        <v>202</v>
      </c>
      <c r="G90">
        <f>VLOOKUP(B90,nonPhylo!$A$2:$I$435,8,FALSE)</f>
        <v>0</v>
      </c>
      <c r="H90">
        <f>VLOOKUP(B90,nonPhylo!$A$2:$I$435,7,FALSE)</f>
        <v>0.21958515787420399</v>
      </c>
      <c r="I90">
        <f>VLOOKUP(B90,nonPhylo5Group!$A$2:$I$435,9,FALSE)</f>
        <v>88</v>
      </c>
      <c r="J90">
        <f>VLOOKUP(B90,nonPhylo5Group!$A$2:$I$435,8,FALSE)</f>
        <v>0</v>
      </c>
      <c r="K90">
        <f>VLOOKUP(B90,nonPhylo5Group!$A$2:$I$435,7,FALSE)</f>
        <v>0.30824963010189099</v>
      </c>
    </row>
    <row r="91" spans="1:11" x14ac:dyDescent="0.2">
      <c r="A91">
        <v>96</v>
      </c>
      <c r="B91" t="s">
        <v>126</v>
      </c>
      <c r="C91">
        <f>VLOOKUP(B91,Phylo!$V$2:$W$435,2,FALSE)</f>
        <v>33</v>
      </c>
      <c r="D91">
        <f>VLOOKUP(B91,Phylo!$V$1:$X$435,3,FALSE)</f>
        <v>0</v>
      </c>
      <c r="E91">
        <f>LOG10(VLOOKUP(B91,Phylo!$V$1:$Y$435,4,FALSE))</f>
        <v>0.87203838514665988</v>
      </c>
      <c r="F91">
        <f>VLOOKUP(B91,nonPhylo!$A$2:$I$435,9,FALSE)</f>
        <v>138</v>
      </c>
      <c r="G91">
        <f>VLOOKUP(B91,nonPhylo!$A$2:$I$435,8,FALSE)</f>
        <v>0</v>
      </c>
      <c r="H91">
        <f>VLOOKUP(B91,nonPhylo!$A$2:$I$435,7,FALSE)</f>
        <v>0.277511930034118</v>
      </c>
      <c r="I91">
        <f>VLOOKUP(B91,nonPhylo5Group!$A$2:$I$435,9,FALSE)</f>
        <v>89</v>
      </c>
      <c r="J91">
        <f>VLOOKUP(B91,nonPhylo5Group!$A$2:$I$435,8,FALSE)</f>
        <v>0</v>
      </c>
      <c r="K91">
        <f>VLOOKUP(B91,nonPhylo5Group!$A$2:$I$435,7,FALSE)</f>
        <v>0.30744786181232597</v>
      </c>
    </row>
    <row r="92" spans="1:11" x14ac:dyDescent="0.2">
      <c r="A92">
        <v>378</v>
      </c>
      <c r="B92" t="s">
        <v>390</v>
      </c>
      <c r="C92">
        <f>VLOOKUP(B92,Phylo!$V$2:$W$435,2,FALSE)</f>
        <v>62</v>
      </c>
      <c r="D92">
        <f>VLOOKUP(B92,Phylo!$V$1:$X$435,3,FALSE)</f>
        <v>1</v>
      </c>
      <c r="E92">
        <f>LOG10(VLOOKUP(B92,Phylo!$V$1:$Y$435,4,FALSE))</f>
        <v>0.62579947265917268</v>
      </c>
      <c r="F92">
        <f>VLOOKUP(B92,nonPhylo!$A$2:$I$435,9,FALSE)</f>
        <v>146</v>
      </c>
      <c r="G92">
        <f>VLOOKUP(B92,nonPhylo!$A$2:$I$435,8,FALSE)</f>
        <v>0</v>
      </c>
      <c r="H92">
        <f>VLOOKUP(B92,nonPhylo!$A$2:$I$435,7,FALSE)</f>
        <v>0.26828030593824898</v>
      </c>
      <c r="I92">
        <f>VLOOKUP(B92,nonPhylo5Group!$A$2:$I$435,9,FALSE)</f>
        <v>90</v>
      </c>
      <c r="J92">
        <f>VLOOKUP(B92,nonPhylo5Group!$A$2:$I$435,8,FALSE)</f>
        <v>0</v>
      </c>
      <c r="K92">
        <f>VLOOKUP(B92,nonPhylo5Group!$A$2:$I$435,7,FALSE)</f>
        <v>0.30701143931209401</v>
      </c>
    </row>
    <row r="93" spans="1:11" x14ac:dyDescent="0.2">
      <c r="A93">
        <v>389</v>
      </c>
      <c r="B93" t="s">
        <v>401</v>
      </c>
      <c r="C93">
        <f>VLOOKUP(B93,Phylo!$V$2:$W$435,2,FALSE)</f>
        <v>58</v>
      </c>
      <c r="D93">
        <f>VLOOKUP(B93,Phylo!$V$1:$X$435,3,FALSE)</f>
        <v>1</v>
      </c>
      <c r="E93">
        <f>LOG10(VLOOKUP(B93,Phylo!$V$1:$Y$435,4,FALSE))</f>
        <v>0.62900223154381851</v>
      </c>
      <c r="F93">
        <f>VLOOKUP(B93,nonPhylo!$A$2:$I$435,9,FALSE)</f>
        <v>147</v>
      </c>
      <c r="G93">
        <f>VLOOKUP(B93,nonPhylo!$A$2:$I$435,8,FALSE)</f>
        <v>0</v>
      </c>
      <c r="H93">
        <f>VLOOKUP(B93,nonPhylo!$A$2:$I$435,7,FALSE)</f>
        <v>0.26828030593824898</v>
      </c>
      <c r="I93">
        <f>VLOOKUP(B93,nonPhylo5Group!$A$2:$I$435,9,FALSE)</f>
        <v>91</v>
      </c>
      <c r="J93">
        <f>VLOOKUP(B93,nonPhylo5Group!$A$2:$I$435,8,FALSE)</f>
        <v>0</v>
      </c>
      <c r="K93">
        <f>VLOOKUP(B93,nonPhylo5Group!$A$2:$I$435,7,FALSE)</f>
        <v>0.30701143931209401</v>
      </c>
    </row>
    <row r="94" spans="1:11" x14ac:dyDescent="0.2">
      <c r="A94">
        <v>350</v>
      </c>
      <c r="B94" t="s">
        <v>29</v>
      </c>
      <c r="C94">
        <f>VLOOKUP(B94,Phylo!$V$2:$W$435,2,FALSE)</f>
        <v>88</v>
      </c>
      <c r="D94">
        <f>VLOOKUP(B94,Phylo!$V$1:$X$435,3,FALSE)</f>
        <v>1</v>
      </c>
      <c r="E94">
        <f>LOG10(VLOOKUP(B94,Phylo!$V$1:$Y$435,4,FALSE))</f>
        <v>0.58628668236901738</v>
      </c>
      <c r="F94">
        <f>VLOOKUP(B94,nonPhylo!$A$2:$I$435,9,FALSE)</f>
        <v>10</v>
      </c>
      <c r="G94">
        <f>VLOOKUP(B94,nonPhylo!$A$2:$I$435,8,FALSE)</f>
        <v>1</v>
      </c>
      <c r="H94">
        <f>VLOOKUP(B94,nonPhylo!$A$2:$I$435,7,FALSE)</f>
        <v>1.17898303521517</v>
      </c>
      <c r="I94">
        <f>VLOOKUP(B94,nonPhylo5Group!$A$2:$I$435,9,FALSE)</f>
        <v>92</v>
      </c>
      <c r="J94">
        <f>VLOOKUP(B94,nonPhylo5Group!$A$2:$I$435,8,FALSE)</f>
        <v>0</v>
      </c>
      <c r="K94">
        <f>VLOOKUP(B94,nonPhylo5Group!$A$2:$I$435,7,FALSE)</f>
        <v>0.30498139202784902</v>
      </c>
    </row>
    <row r="95" spans="1:11" x14ac:dyDescent="0.2">
      <c r="A95">
        <v>33</v>
      </c>
      <c r="B95" t="s">
        <v>63</v>
      </c>
      <c r="C95">
        <f>VLOOKUP(B95,Phylo!$V$2:$W$435,2,FALSE)</f>
        <v>254</v>
      </c>
      <c r="D95">
        <f>VLOOKUP(B95,Phylo!$V$1:$X$435,3,FALSE)</f>
        <v>0</v>
      </c>
      <c r="E95">
        <f>LOG10(VLOOKUP(B95,Phylo!$V$1:$Y$435,4,FALSE))</f>
        <v>0</v>
      </c>
      <c r="F95">
        <f>VLOOKUP(B95,nonPhylo!$A$2:$I$435,9,FALSE)</f>
        <v>116</v>
      </c>
      <c r="G95">
        <f>VLOOKUP(B95,nonPhylo!$A$2:$I$435,8,FALSE)</f>
        <v>0</v>
      </c>
      <c r="H95">
        <f>VLOOKUP(B95,nonPhylo!$A$2:$I$435,7,FALSE)</f>
        <v>0.30327115086457501</v>
      </c>
      <c r="I95">
        <f>VLOOKUP(B95,nonPhylo5Group!$A$2:$I$435,9,FALSE)</f>
        <v>93</v>
      </c>
      <c r="J95">
        <f>VLOOKUP(B95,nonPhylo5Group!$A$2:$I$435,8,FALSE)</f>
        <v>0</v>
      </c>
      <c r="K95">
        <f>VLOOKUP(B95,nonPhylo5Group!$A$2:$I$435,7,FALSE)</f>
        <v>0.30476104560553702</v>
      </c>
    </row>
    <row r="96" spans="1:11" x14ac:dyDescent="0.2">
      <c r="A96">
        <v>401</v>
      </c>
      <c r="B96" t="s">
        <v>410</v>
      </c>
      <c r="C96">
        <f>VLOOKUP(B96,Phylo!$V$2:$W$435,2,FALSE)</f>
        <v>401</v>
      </c>
      <c r="D96">
        <f>VLOOKUP(B96,Phylo!$V$1:$X$435,3,FALSE)</f>
        <v>0</v>
      </c>
      <c r="E96">
        <f>LOG10(VLOOKUP(B96,Phylo!$V$1:$Y$435,4,FALSE))</f>
        <v>0</v>
      </c>
      <c r="F96">
        <f>VLOOKUP(B96,nonPhylo!$A$2:$I$435,9,FALSE)</f>
        <v>65</v>
      </c>
      <c r="G96">
        <f>VLOOKUP(B96,nonPhylo!$A$2:$I$435,8,FALSE)</f>
        <v>0</v>
      </c>
      <c r="H96">
        <f>VLOOKUP(B96,nonPhylo!$A$2:$I$435,7,FALSE)</f>
        <v>0.45988822744986502</v>
      </c>
      <c r="I96">
        <f>VLOOKUP(B96,nonPhylo5Group!$A$2:$I$435,9,FALSE)</f>
        <v>94</v>
      </c>
      <c r="J96">
        <f>VLOOKUP(B96,nonPhylo5Group!$A$2:$I$435,8,FALSE)</f>
        <v>0</v>
      </c>
      <c r="K96">
        <f>VLOOKUP(B96,nonPhylo5Group!$A$2:$I$435,7,FALSE)</f>
        <v>0.30318178065073997</v>
      </c>
    </row>
    <row r="97" spans="1:11" x14ac:dyDescent="0.2">
      <c r="A97">
        <v>225</v>
      </c>
      <c r="B97" t="s">
        <v>254</v>
      </c>
      <c r="C97">
        <f>VLOOKUP(B97,Phylo!$V$2:$W$435,2,FALSE)</f>
        <v>161</v>
      </c>
      <c r="D97">
        <f>VLOOKUP(B97,Phylo!$V$1:$X$435,3,FALSE)</f>
        <v>0</v>
      </c>
      <c r="E97">
        <f>LOG10(VLOOKUP(B97,Phylo!$V$1:$Y$435,4,FALSE))</f>
        <v>0.43090638824683208</v>
      </c>
      <c r="F97">
        <f>VLOOKUP(B97,nonPhylo!$A$2:$I$435,9,FALSE)</f>
        <v>106</v>
      </c>
      <c r="G97">
        <f>VLOOKUP(B97,nonPhylo!$A$2:$I$435,8,FALSE)</f>
        <v>0</v>
      </c>
      <c r="H97">
        <f>VLOOKUP(B97,nonPhylo!$A$2:$I$435,7,FALSE)</f>
        <v>0.31712561094861902</v>
      </c>
      <c r="I97">
        <f>VLOOKUP(B97,nonPhylo5Group!$A$2:$I$435,9,FALSE)</f>
        <v>95</v>
      </c>
      <c r="J97">
        <f>VLOOKUP(B97,nonPhylo5Group!$A$2:$I$435,8,FALSE)</f>
        <v>0</v>
      </c>
      <c r="K97">
        <f>VLOOKUP(B97,nonPhylo5Group!$A$2:$I$435,7,FALSE)</f>
        <v>0.30139137603971899</v>
      </c>
    </row>
    <row r="98" spans="1:11" x14ac:dyDescent="0.2">
      <c r="A98">
        <v>287</v>
      </c>
      <c r="B98" t="s">
        <v>312</v>
      </c>
      <c r="C98">
        <f>VLOOKUP(B98,Phylo!$V$2:$W$435,2,FALSE)</f>
        <v>363</v>
      </c>
      <c r="D98">
        <f>VLOOKUP(B98,Phylo!$V$1:$X$435,3,FALSE)</f>
        <v>0</v>
      </c>
      <c r="E98">
        <f>LOG10(VLOOKUP(B98,Phylo!$V$1:$Y$435,4,FALSE))</f>
        <v>0</v>
      </c>
      <c r="F98">
        <f>VLOOKUP(B98,nonPhylo!$A$2:$I$435,9,FALSE)</f>
        <v>183</v>
      </c>
      <c r="G98">
        <f>VLOOKUP(B98,nonPhylo!$A$2:$I$435,8,FALSE)</f>
        <v>0</v>
      </c>
      <c r="H98">
        <f>VLOOKUP(B98,nonPhylo!$A$2:$I$435,7,FALSE)</f>
        <v>0.230504573922128</v>
      </c>
      <c r="I98">
        <f>VLOOKUP(B98,nonPhylo5Group!$A$2:$I$435,9,FALSE)</f>
        <v>96</v>
      </c>
      <c r="J98">
        <f>VLOOKUP(B98,nonPhylo5Group!$A$2:$I$435,8,FALSE)</f>
        <v>0</v>
      </c>
      <c r="K98">
        <f>VLOOKUP(B98,nonPhylo5Group!$A$2:$I$435,7,FALSE)</f>
        <v>0.30087380102230799</v>
      </c>
    </row>
    <row r="99" spans="1:11" x14ac:dyDescent="0.2">
      <c r="A99">
        <v>327</v>
      </c>
      <c r="B99" t="s">
        <v>350</v>
      </c>
      <c r="C99">
        <f>VLOOKUP(B99,Phylo!$V$2:$W$435,2,FALSE)</f>
        <v>120</v>
      </c>
      <c r="D99">
        <f>VLOOKUP(B99,Phylo!$V$1:$X$435,3,FALSE)</f>
        <v>0</v>
      </c>
      <c r="E99">
        <f>LOG10(VLOOKUP(B99,Phylo!$V$1:$Y$435,4,FALSE))</f>
        <v>0.53774355902961846</v>
      </c>
      <c r="F99">
        <f>VLOOKUP(B99,nonPhylo!$A$2:$I$435,9,FALSE)</f>
        <v>319</v>
      </c>
      <c r="G99">
        <f>VLOOKUP(B99,nonPhylo!$A$2:$I$435,8,FALSE)</f>
        <v>0</v>
      </c>
      <c r="H99">
        <f>VLOOKUP(B99,nonPhylo!$A$2:$I$435,7,FALSE)</f>
        <v>0.107981168037231</v>
      </c>
      <c r="I99">
        <f>VLOOKUP(B99,nonPhylo5Group!$A$2:$I$435,9,FALSE)</f>
        <v>97</v>
      </c>
      <c r="J99">
        <f>VLOOKUP(B99,nonPhylo5Group!$A$2:$I$435,8,FALSE)</f>
        <v>0</v>
      </c>
      <c r="K99">
        <f>VLOOKUP(B99,nonPhylo5Group!$A$2:$I$435,7,FALSE)</f>
        <v>0.30017917472633199</v>
      </c>
    </row>
    <row r="100" spans="1:11" x14ac:dyDescent="0.2">
      <c r="A100">
        <v>212</v>
      </c>
      <c r="B100" t="s">
        <v>241</v>
      </c>
      <c r="C100">
        <f>VLOOKUP(B100,Phylo!$V$2:$W$435,2,FALSE)</f>
        <v>147</v>
      </c>
      <c r="D100">
        <f>VLOOKUP(B100,Phylo!$V$1:$X$435,3,FALSE)</f>
        <v>0</v>
      </c>
      <c r="E100">
        <f>LOG10(VLOOKUP(B100,Phylo!$V$1:$Y$435,4,FALSE))</f>
        <v>0.45818912326395345</v>
      </c>
      <c r="F100">
        <f>VLOOKUP(B100,nonPhylo!$A$2:$I$435,9,FALSE)</f>
        <v>84</v>
      </c>
      <c r="G100">
        <f>VLOOKUP(B100,nonPhylo!$A$2:$I$435,8,FALSE)</f>
        <v>0</v>
      </c>
      <c r="H100">
        <f>VLOOKUP(B100,nonPhylo!$A$2:$I$435,7,FALSE)</f>
        <v>0.33957016770917398</v>
      </c>
      <c r="I100">
        <f>VLOOKUP(B100,nonPhylo5Group!$A$2:$I$435,9,FALSE)</f>
        <v>98</v>
      </c>
      <c r="J100">
        <f>VLOOKUP(B100,nonPhylo5Group!$A$2:$I$435,8,FALSE)</f>
        <v>0</v>
      </c>
      <c r="K100">
        <f>VLOOKUP(B100,nonPhylo5Group!$A$2:$I$435,7,FALSE)</f>
        <v>0.29790919452255799</v>
      </c>
    </row>
    <row r="101" spans="1:11" x14ac:dyDescent="0.2">
      <c r="A101">
        <v>78</v>
      </c>
      <c r="B101" t="s">
        <v>108</v>
      </c>
      <c r="C101">
        <f>VLOOKUP(B101,Phylo!$V$2:$W$435,2,FALSE)</f>
        <v>152</v>
      </c>
      <c r="D101">
        <f>VLOOKUP(B101,Phylo!$V$1:$X$435,3,FALSE)</f>
        <v>0</v>
      </c>
      <c r="E101">
        <f>LOG10(VLOOKUP(B101,Phylo!$V$1:$Y$435,4,FALSE))</f>
        <v>0.44972039500051658</v>
      </c>
      <c r="F101">
        <f>VLOOKUP(B101,nonPhylo!$A$2:$I$435,9,FALSE)</f>
        <v>245</v>
      </c>
      <c r="G101">
        <f>VLOOKUP(B101,nonPhylo!$A$2:$I$435,8,FALSE)</f>
        <v>0</v>
      </c>
      <c r="H101">
        <f>VLOOKUP(B101,nonPhylo!$A$2:$I$435,7,FALSE)</f>
        <v>0.164826618143778</v>
      </c>
      <c r="I101">
        <f>VLOOKUP(B101,nonPhylo5Group!$A$2:$I$435,9,FALSE)</f>
        <v>99</v>
      </c>
      <c r="J101">
        <f>VLOOKUP(B101,nonPhylo5Group!$A$2:$I$435,8,FALSE)</f>
        <v>0</v>
      </c>
      <c r="K101">
        <f>VLOOKUP(B101,nonPhylo5Group!$A$2:$I$435,7,FALSE)</f>
        <v>0.29782004985395999</v>
      </c>
    </row>
    <row r="102" spans="1:11" x14ac:dyDescent="0.2">
      <c r="A102">
        <v>332</v>
      </c>
      <c r="B102" t="s">
        <v>355</v>
      </c>
      <c r="C102">
        <f>VLOOKUP(B102,Phylo!$V$2:$W$435,2,FALSE)</f>
        <v>111</v>
      </c>
      <c r="D102">
        <f>VLOOKUP(B102,Phylo!$V$1:$X$435,3,FALSE)</f>
        <v>0</v>
      </c>
      <c r="E102">
        <f>LOG10(VLOOKUP(B102,Phylo!$V$1:$Y$435,4,FALSE))</f>
        <v>0.56662142438972607</v>
      </c>
      <c r="F102">
        <f>VLOOKUP(B102,nonPhylo!$A$2:$I$435,9,FALSE)</f>
        <v>311</v>
      </c>
      <c r="G102">
        <f>VLOOKUP(B102,nonPhylo!$A$2:$I$435,8,FALSE)</f>
        <v>0</v>
      </c>
      <c r="H102">
        <f>VLOOKUP(B102,nonPhylo!$A$2:$I$435,7,FALSE)</f>
        <v>0.112273075390905</v>
      </c>
      <c r="I102">
        <f>VLOOKUP(B102,nonPhylo5Group!$A$2:$I$435,9,FALSE)</f>
        <v>100</v>
      </c>
      <c r="J102">
        <f>VLOOKUP(B102,nonPhylo5Group!$A$2:$I$435,8,FALSE)</f>
        <v>0</v>
      </c>
      <c r="K102">
        <f>VLOOKUP(B102,nonPhylo5Group!$A$2:$I$435,7,FALSE)</f>
        <v>0.29368466854504399</v>
      </c>
    </row>
    <row r="103" spans="1:11" x14ac:dyDescent="0.2">
      <c r="A103">
        <v>121</v>
      </c>
      <c r="B103" t="s">
        <v>151</v>
      </c>
      <c r="C103">
        <f>VLOOKUP(B103,Phylo!$V$2:$W$435,2,FALSE)</f>
        <v>213</v>
      </c>
      <c r="D103">
        <f>VLOOKUP(B103,Phylo!$V$1:$X$435,3,FALSE)</f>
        <v>0</v>
      </c>
      <c r="E103">
        <f>LOG10(VLOOKUP(B103,Phylo!$V$1:$Y$435,4,FALSE))</f>
        <v>0.36446863105285265</v>
      </c>
      <c r="F103">
        <f>VLOOKUP(B103,nonPhylo!$A$2:$I$435,9,FALSE)</f>
        <v>286</v>
      </c>
      <c r="G103">
        <f>VLOOKUP(B103,nonPhylo!$A$2:$I$435,8,FALSE)</f>
        <v>0</v>
      </c>
      <c r="H103">
        <f>VLOOKUP(B103,nonPhylo!$A$2:$I$435,7,FALSE)</f>
        <v>0.136014661523602</v>
      </c>
      <c r="I103">
        <f>VLOOKUP(B103,nonPhylo5Group!$A$2:$I$435,9,FALSE)</f>
        <v>101</v>
      </c>
      <c r="J103">
        <f>VLOOKUP(B103,nonPhylo5Group!$A$2:$I$435,8,FALSE)</f>
        <v>0</v>
      </c>
      <c r="K103">
        <f>VLOOKUP(B103,nonPhylo5Group!$A$2:$I$435,7,FALSE)</f>
        <v>0.29165389937848901</v>
      </c>
    </row>
    <row r="104" spans="1:11" x14ac:dyDescent="0.2">
      <c r="A104">
        <v>402</v>
      </c>
      <c r="B104" t="s">
        <v>411</v>
      </c>
      <c r="C104">
        <f>VLOOKUP(B104,Phylo!$V$2:$W$435,2,FALSE)</f>
        <v>402</v>
      </c>
      <c r="D104">
        <f>VLOOKUP(B104,Phylo!$V$1:$X$435,3,FALSE)</f>
        <v>0</v>
      </c>
      <c r="E104">
        <f>LOG10(VLOOKUP(B104,Phylo!$V$1:$Y$435,4,FALSE))</f>
        <v>0</v>
      </c>
      <c r="F104">
        <f>VLOOKUP(B104,nonPhylo!$A$2:$I$435,9,FALSE)</f>
        <v>148</v>
      </c>
      <c r="G104">
        <f>VLOOKUP(B104,nonPhylo!$A$2:$I$435,8,FALSE)</f>
        <v>0</v>
      </c>
      <c r="H104">
        <f>VLOOKUP(B104,nonPhylo!$A$2:$I$435,7,FALSE)</f>
        <v>0.26783946688154098</v>
      </c>
      <c r="I104">
        <f>VLOOKUP(B104,nonPhylo5Group!$A$2:$I$435,9,FALSE)</f>
        <v>102</v>
      </c>
      <c r="J104">
        <f>VLOOKUP(B104,nonPhylo5Group!$A$2:$I$435,8,FALSE)</f>
        <v>0</v>
      </c>
      <c r="K104">
        <f>VLOOKUP(B104,nonPhylo5Group!$A$2:$I$435,7,FALSE)</f>
        <v>0.28928455809319198</v>
      </c>
    </row>
    <row r="105" spans="1:11" x14ac:dyDescent="0.2">
      <c r="A105">
        <v>218</v>
      </c>
      <c r="B105" t="s">
        <v>247</v>
      </c>
      <c r="C105">
        <f>VLOOKUP(B105,Phylo!$V$2:$W$435,2,FALSE)</f>
        <v>79</v>
      </c>
      <c r="D105">
        <f>VLOOKUP(B105,Phylo!$V$1:$X$435,3,FALSE)</f>
        <v>0</v>
      </c>
      <c r="E105">
        <f>LOG10(VLOOKUP(B105,Phylo!$V$1:$Y$435,4,FALSE))</f>
        <v>0.59205367133989628</v>
      </c>
      <c r="F105">
        <f>VLOOKUP(B105,nonPhylo!$A$2:$I$435,9,FALSE)</f>
        <v>85</v>
      </c>
      <c r="G105">
        <f>VLOOKUP(B105,nonPhylo!$A$2:$I$435,8,FALSE)</f>
        <v>0</v>
      </c>
      <c r="H105">
        <f>VLOOKUP(B105,nonPhylo!$A$2:$I$435,7,FALSE)</f>
        <v>0.33786453394405302</v>
      </c>
      <c r="I105">
        <f>VLOOKUP(B105,nonPhylo5Group!$A$2:$I$435,9,FALSE)</f>
        <v>103</v>
      </c>
      <c r="J105">
        <f>VLOOKUP(B105,nonPhylo5Group!$A$2:$I$435,8,FALSE)</f>
        <v>0</v>
      </c>
      <c r="K105">
        <f>VLOOKUP(B105,nonPhylo5Group!$A$2:$I$435,7,FALSE)</f>
        <v>0.288842314137567</v>
      </c>
    </row>
    <row r="106" spans="1:11" x14ac:dyDescent="0.2">
      <c r="A106">
        <v>233</v>
      </c>
      <c r="B106" t="s">
        <v>262</v>
      </c>
      <c r="C106">
        <f>VLOOKUP(B106,Phylo!$V$2:$W$435,2,FALSE)</f>
        <v>350</v>
      </c>
      <c r="D106">
        <f>VLOOKUP(B106,Phylo!$V$1:$X$435,3,FALSE)</f>
        <v>0</v>
      </c>
      <c r="E106">
        <f>LOG10(VLOOKUP(B106,Phylo!$V$1:$Y$435,4,FALSE))</f>
        <v>0</v>
      </c>
      <c r="F106">
        <f>VLOOKUP(B106,nonPhylo!$A$2:$I$435,9,FALSE)</f>
        <v>162</v>
      </c>
      <c r="G106">
        <f>VLOOKUP(B106,nonPhylo!$A$2:$I$435,8,FALSE)</f>
        <v>0</v>
      </c>
      <c r="H106">
        <f>VLOOKUP(B106,nonPhylo!$A$2:$I$435,7,FALSE)</f>
        <v>0.25339556302783101</v>
      </c>
      <c r="I106">
        <f>VLOOKUP(B106,nonPhylo5Group!$A$2:$I$435,9,FALSE)</f>
        <v>104</v>
      </c>
      <c r="J106">
        <f>VLOOKUP(B106,nonPhylo5Group!$A$2:$I$435,8,FALSE)</f>
        <v>0</v>
      </c>
      <c r="K106">
        <f>VLOOKUP(B106,nonPhylo5Group!$A$2:$I$435,7,FALSE)</f>
        <v>0.28738974695381397</v>
      </c>
    </row>
    <row r="107" spans="1:11" x14ac:dyDescent="0.2">
      <c r="A107">
        <v>252</v>
      </c>
      <c r="B107" t="s">
        <v>281</v>
      </c>
      <c r="C107">
        <f>VLOOKUP(B107,Phylo!$V$2:$W$435,2,FALSE)</f>
        <v>37</v>
      </c>
      <c r="D107">
        <f>VLOOKUP(B107,Phylo!$V$1:$X$435,3,FALSE)</f>
        <v>1</v>
      </c>
      <c r="E107">
        <f>LOG10(VLOOKUP(B107,Phylo!$V$1:$Y$435,4,FALSE))</f>
        <v>0.83345617367070324</v>
      </c>
      <c r="F107">
        <f>VLOOKUP(B107,nonPhylo!$A$2:$I$435,9,FALSE)</f>
        <v>89</v>
      </c>
      <c r="G107">
        <f>VLOOKUP(B107,nonPhylo!$A$2:$I$435,8,FALSE)</f>
        <v>0</v>
      </c>
      <c r="H107">
        <f>VLOOKUP(B107,nonPhylo!$A$2:$I$435,7,FALSE)</f>
        <v>0.33489899601672701</v>
      </c>
      <c r="I107">
        <f>VLOOKUP(B107,nonPhylo5Group!$A$2:$I$435,9,FALSE)</f>
        <v>105</v>
      </c>
      <c r="J107">
        <f>VLOOKUP(B107,nonPhylo5Group!$A$2:$I$435,8,FALSE)</f>
        <v>0</v>
      </c>
      <c r="K107">
        <f>VLOOKUP(B107,nonPhylo5Group!$A$2:$I$435,7,FALSE)</f>
        <v>0.28721858788983401</v>
      </c>
    </row>
    <row r="108" spans="1:11" x14ac:dyDescent="0.2">
      <c r="A108">
        <v>347</v>
      </c>
      <c r="B108" t="s">
        <v>363</v>
      </c>
      <c r="C108">
        <f>VLOOKUP(B108,Phylo!$V$2:$W$435,2,FALSE)</f>
        <v>72</v>
      </c>
      <c r="D108">
        <f>VLOOKUP(B108,Phylo!$V$1:$X$435,3,FALSE)</f>
        <v>1</v>
      </c>
      <c r="E108">
        <f>LOG10(VLOOKUP(B108,Phylo!$V$1:$Y$435,4,FALSE))</f>
        <v>0.59698020522192008</v>
      </c>
      <c r="F108">
        <f>VLOOKUP(B108,nonPhylo!$A$2:$I$435,9,FALSE)</f>
        <v>39</v>
      </c>
      <c r="G108">
        <f>VLOOKUP(B108,nonPhylo!$A$2:$I$435,8,FALSE)</f>
        <v>0</v>
      </c>
      <c r="H108">
        <f>VLOOKUP(B108,nonPhylo!$A$2:$I$435,7,FALSE)</f>
        <v>0.58801474611205895</v>
      </c>
      <c r="I108">
        <f>VLOOKUP(B108,nonPhylo5Group!$A$2:$I$435,9,FALSE)</f>
        <v>106</v>
      </c>
      <c r="J108">
        <f>VLOOKUP(B108,nonPhylo5Group!$A$2:$I$435,8,FALSE)</f>
        <v>0</v>
      </c>
      <c r="K108">
        <f>VLOOKUP(B108,nonPhylo5Group!$A$2:$I$435,7,FALSE)</f>
        <v>0.28511084681105597</v>
      </c>
    </row>
    <row r="109" spans="1:11" x14ac:dyDescent="0.2">
      <c r="A109">
        <v>333</v>
      </c>
      <c r="B109" t="s">
        <v>356</v>
      </c>
      <c r="C109">
        <f>VLOOKUP(B109,Phylo!$V$2:$W$435,2,FALSE)</f>
        <v>107</v>
      </c>
      <c r="D109">
        <f>VLOOKUP(B109,Phylo!$V$1:$X$435,3,FALSE)</f>
        <v>0</v>
      </c>
      <c r="E109">
        <f>LOG10(VLOOKUP(B109,Phylo!$V$1:$Y$435,4,FALSE))</f>
        <v>0.57104034239944224</v>
      </c>
      <c r="F109">
        <f>VLOOKUP(B109,nonPhylo!$A$2:$I$435,9,FALSE)</f>
        <v>315</v>
      </c>
      <c r="G109">
        <f>VLOOKUP(B109,nonPhylo!$A$2:$I$435,8,FALSE)</f>
        <v>0</v>
      </c>
      <c r="H109">
        <f>VLOOKUP(B109,nonPhylo!$A$2:$I$435,7,FALSE)</f>
        <v>0.108756487693886</v>
      </c>
      <c r="I109">
        <f>VLOOKUP(B109,nonPhylo5Group!$A$2:$I$435,9,FALSE)</f>
        <v>107</v>
      </c>
      <c r="J109">
        <f>VLOOKUP(B109,nonPhylo5Group!$A$2:$I$435,8,FALSE)</f>
        <v>0</v>
      </c>
      <c r="K109">
        <f>VLOOKUP(B109,nonPhylo5Group!$A$2:$I$435,7,FALSE)</f>
        <v>0.28226781257088601</v>
      </c>
    </row>
    <row r="110" spans="1:11" x14ac:dyDescent="0.2">
      <c r="A110">
        <v>117</v>
      </c>
      <c r="B110" t="s">
        <v>147</v>
      </c>
      <c r="C110">
        <f>VLOOKUP(B110,Phylo!$V$2:$W$435,2,FALSE)</f>
        <v>210</v>
      </c>
      <c r="D110">
        <f>VLOOKUP(B110,Phylo!$V$1:$X$435,3,FALSE)</f>
        <v>0</v>
      </c>
      <c r="E110">
        <f>LOG10(VLOOKUP(B110,Phylo!$V$1:$Y$435,4,FALSE))</f>
        <v>0.3684324932862138</v>
      </c>
      <c r="F110">
        <f>VLOOKUP(B110,nonPhylo!$A$2:$I$435,9,FALSE)</f>
        <v>242</v>
      </c>
      <c r="G110">
        <f>VLOOKUP(B110,nonPhylo!$A$2:$I$435,8,FALSE)</f>
        <v>0</v>
      </c>
      <c r="H110">
        <f>VLOOKUP(B110,nonPhylo!$A$2:$I$435,7,FALSE)</f>
        <v>0.17176768085492</v>
      </c>
      <c r="I110">
        <f>VLOOKUP(B110,nonPhylo5Group!$A$2:$I$435,9,FALSE)</f>
        <v>108</v>
      </c>
      <c r="J110">
        <f>VLOOKUP(B110,nonPhylo5Group!$A$2:$I$435,8,FALSE)</f>
        <v>0</v>
      </c>
      <c r="K110">
        <f>VLOOKUP(B110,nonPhylo5Group!$A$2:$I$435,7,FALSE)</f>
        <v>0.28101356855920401</v>
      </c>
    </row>
    <row r="111" spans="1:11" x14ac:dyDescent="0.2">
      <c r="A111">
        <v>291</v>
      </c>
      <c r="B111" t="s">
        <v>316</v>
      </c>
      <c r="C111">
        <f>VLOOKUP(B111,Phylo!$V$2:$W$435,2,FALSE)</f>
        <v>367</v>
      </c>
      <c r="D111">
        <f>VLOOKUP(B111,Phylo!$V$1:$X$435,3,FALSE)</f>
        <v>0</v>
      </c>
      <c r="E111">
        <f>LOG10(VLOOKUP(B111,Phylo!$V$1:$Y$435,4,FALSE))</f>
        <v>0</v>
      </c>
      <c r="F111">
        <f>VLOOKUP(B111,nonPhylo!$A$2:$I$435,9,FALSE)</f>
        <v>113</v>
      </c>
      <c r="G111">
        <f>VLOOKUP(B111,nonPhylo!$A$2:$I$435,8,FALSE)</f>
        <v>0</v>
      </c>
      <c r="H111">
        <f>VLOOKUP(B111,nonPhylo!$A$2:$I$435,7,FALSE)</f>
        <v>0.30795571978534497</v>
      </c>
      <c r="I111">
        <f>VLOOKUP(B111,nonPhylo5Group!$A$2:$I$435,9,FALSE)</f>
        <v>109</v>
      </c>
      <c r="J111">
        <f>VLOOKUP(B111,nonPhylo5Group!$A$2:$I$435,8,FALSE)</f>
        <v>0</v>
      </c>
      <c r="K111">
        <f>VLOOKUP(B111,nonPhylo5Group!$A$2:$I$435,7,FALSE)</f>
        <v>0.27859768685455299</v>
      </c>
    </row>
    <row r="112" spans="1:11" x14ac:dyDescent="0.2">
      <c r="A112">
        <v>294</v>
      </c>
      <c r="B112" t="s">
        <v>319</v>
      </c>
      <c r="C112">
        <f>VLOOKUP(B112,Phylo!$V$2:$W$435,2,FALSE)</f>
        <v>370</v>
      </c>
      <c r="D112">
        <f>VLOOKUP(B112,Phylo!$V$1:$X$435,3,FALSE)</f>
        <v>0</v>
      </c>
      <c r="E112">
        <f>LOG10(VLOOKUP(B112,Phylo!$V$1:$Y$435,4,FALSE))</f>
        <v>0</v>
      </c>
      <c r="F112">
        <f>VLOOKUP(B112,nonPhylo!$A$2:$I$435,9,FALSE)</f>
        <v>103</v>
      </c>
      <c r="G112">
        <f>VLOOKUP(B112,nonPhylo!$A$2:$I$435,8,FALSE)</f>
        <v>0</v>
      </c>
      <c r="H112">
        <f>VLOOKUP(B112,nonPhylo!$A$2:$I$435,7,FALSE)</f>
        <v>0.31797878545908798</v>
      </c>
      <c r="I112">
        <f>VLOOKUP(B112,nonPhylo5Group!$A$2:$I$435,9,FALSE)</f>
        <v>110</v>
      </c>
      <c r="J112">
        <f>VLOOKUP(B112,nonPhylo5Group!$A$2:$I$435,8,FALSE)</f>
        <v>0</v>
      </c>
      <c r="K112">
        <f>VLOOKUP(B112,nonPhylo5Group!$A$2:$I$435,7,FALSE)</f>
        <v>0.27189914177255903</v>
      </c>
    </row>
    <row r="113" spans="1:14" x14ac:dyDescent="0.2">
      <c r="A113">
        <v>269</v>
      </c>
      <c r="B113" t="s">
        <v>294</v>
      </c>
      <c r="C113">
        <f>VLOOKUP(B113,Phylo!$V$2:$W$435,2,FALSE)</f>
        <v>124</v>
      </c>
      <c r="D113">
        <f>VLOOKUP(B113,Phylo!$V$1:$X$435,3,FALSE)</f>
        <v>0</v>
      </c>
      <c r="E113">
        <f>LOG10(VLOOKUP(B113,Phylo!$V$1:$Y$435,4,FALSE))</f>
        <v>0.52233375476280519</v>
      </c>
      <c r="F113">
        <f>VLOOKUP(B113,nonPhylo!$A$2:$I$435,9,FALSE)</f>
        <v>177</v>
      </c>
      <c r="G113">
        <f>VLOOKUP(B113,nonPhylo!$A$2:$I$435,8,FALSE)</f>
        <v>0</v>
      </c>
      <c r="H113">
        <f>VLOOKUP(B113,nonPhylo!$A$2:$I$435,7,FALSE)</f>
        <v>0.23279394175382301</v>
      </c>
      <c r="I113">
        <f>VLOOKUP(B113,nonPhylo5Group!$A$2:$I$435,9,FALSE)</f>
        <v>111</v>
      </c>
      <c r="J113">
        <f>VLOOKUP(B113,nonPhylo5Group!$A$2:$I$435,8,FALSE)</f>
        <v>0</v>
      </c>
      <c r="K113">
        <f>VLOOKUP(B113,nonPhylo5Group!$A$2:$I$435,7,FALSE)</f>
        <v>0.27088742288587903</v>
      </c>
      <c r="M113" s="1"/>
      <c r="N113" s="1"/>
    </row>
    <row r="114" spans="1:14" x14ac:dyDescent="0.2">
      <c r="A114">
        <v>290</v>
      </c>
      <c r="B114" t="s">
        <v>315</v>
      </c>
      <c r="C114">
        <f>VLOOKUP(B114,Phylo!$V$2:$W$435,2,FALSE)</f>
        <v>366</v>
      </c>
      <c r="D114">
        <f>VLOOKUP(B114,Phylo!$V$1:$X$435,3,FALSE)</f>
        <v>0</v>
      </c>
      <c r="E114">
        <f>LOG10(VLOOKUP(B114,Phylo!$V$1:$Y$435,4,FALSE))</f>
        <v>0</v>
      </c>
      <c r="F114">
        <f>VLOOKUP(B114,nonPhylo!$A$2:$I$435,9,FALSE)</f>
        <v>155</v>
      </c>
      <c r="G114">
        <f>VLOOKUP(B114,nonPhylo!$A$2:$I$435,8,FALSE)</f>
        <v>0</v>
      </c>
      <c r="H114">
        <f>VLOOKUP(B114,nonPhylo!$A$2:$I$435,7,FALSE)</f>
        <v>0.26108953458190998</v>
      </c>
      <c r="I114">
        <f>VLOOKUP(B114,nonPhylo5Group!$A$2:$I$435,9,FALSE)</f>
        <v>112</v>
      </c>
      <c r="J114">
        <f>VLOOKUP(B114,nonPhylo5Group!$A$2:$I$435,8,FALSE)</f>
        <v>0</v>
      </c>
      <c r="K114">
        <f>VLOOKUP(B114,nonPhylo5Group!$A$2:$I$435,7,FALSE)</f>
        <v>0.26656302354793698</v>
      </c>
    </row>
    <row r="115" spans="1:14" x14ac:dyDescent="0.2">
      <c r="A115">
        <v>271</v>
      </c>
      <c r="B115" t="s">
        <v>296</v>
      </c>
      <c r="C115">
        <f>VLOOKUP(B115,Phylo!$V$2:$W$435,2,FALSE)</f>
        <v>222</v>
      </c>
      <c r="D115">
        <f>VLOOKUP(B115,Phylo!$V$1:$X$435,3,FALSE)</f>
        <v>0</v>
      </c>
      <c r="E115">
        <f>LOG10(VLOOKUP(B115,Phylo!$V$1:$Y$435,4,FALSE))</f>
        <v>5.274856188820453E-2</v>
      </c>
      <c r="F115">
        <f>VLOOKUP(B115,nonPhylo!$A$2:$I$435,9,FALSE)</f>
        <v>154</v>
      </c>
      <c r="G115">
        <f>VLOOKUP(B115,nonPhylo!$A$2:$I$435,8,FALSE)</f>
        <v>0</v>
      </c>
      <c r="H115">
        <f>VLOOKUP(B115,nonPhylo!$A$2:$I$435,7,FALSE)</f>
        <v>0.26271351261001002</v>
      </c>
      <c r="I115">
        <f>VLOOKUP(B115,nonPhylo5Group!$A$2:$I$435,9,FALSE)</f>
        <v>113</v>
      </c>
      <c r="J115">
        <f>VLOOKUP(B115,nonPhylo5Group!$A$2:$I$435,8,FALSE)</f>
        <v>0</v>
      </c>
      <c r="K115">
        <f>VLOOKUP(B115,nonPhylo5Group!$A$2:$I$435,7,FALSE)</f>
        <v>0.26595816169644299</v>
      </c>
    </row>
    <row r="116" spans="1:14" x14ac:dyDescent="0.2">
      <c r="A116">
        <v>68</v>
      </c>
      <c r="B116" t="s">
        <v>98</v>
      </c>
      <c r="C116">
        <f>VLOOKUP(B116,Phylo!$V$2:$W$435,2,FALSE)</f>
        <v>289</v>
      </c>
      <c r="D116">
        <f>VLOOKUP(B116,Phylo!$V$1:$X$435,3,FALSE)</f>
        <v>0</v>
      </c>
      <c r="E116">
        <f>LOG10(VLOOKUP(B116,Phylo!$V$1:$Y$435,4,FALSE))</f>
        <v>0</v>
      </c>
      <c r="F116">
        <f>VLOOKUP(B116,nonPhylo!$A$2:$I$435,9,FALSE)</f>
        <v>184</v>
      </c>
      <c r="G116">
        <f>VLOOKUP(B116,nonPhylo!$A$2:$I$435,8,FALSE)</f>
        <v>0</v>
      </c>
      <c r="H116">
        <f>VLOOKUP(B116,nonPhylo!$A$2:$I$435,7,FALSE)</f>
        <v>0.23020381473885801</v>
      </c>
      <c r="I116">
        <f>VLOOKUP(B116,nonPhylo5Group!$A$2:$I$435,9,FALSE)</f>
        <v>114</v>
      </c>
      <c r="J116">
        <f>VLOOKUP(B116,nonPhylo5Group!$A$2:$I$435,8,FALSE)</f>
        <v>0</v>
      </c>
      <c r="K116">
        <f>VLOOKUP(B116,nonPhylo5Group!$A$2:$I$435,7,FALSE)</f>
        <v>0.26198587220671399</v>
      </c>
    </row>
    <row r="117" spans="1:14" x14ac:dyDescent="0.2">
      <c r="A117">
        <v>229</v>
      </c>
      <c r="B117" t="s">
        <v>258</v>
      </c>
      <c r="C117">
        <f>VLOOKUP(B117,Phylo!$V$2:$W$435,2,FALSE)</f>
        <v>173</v>
      </c>
      <c r="D117">
        <f>VLOOKUP(B117,Phylo!$V$1:$X$435,3,FALSE)</f>
        <v>0</v>
      </c>
      <c r="E117">
        <f>LOG10(VLOOKUP(B117,Phylo!$V$1:$Y$435,4,FALSE))</f>
        <v>0.41522282859073456</v>
      </c>
      <c r="F117">
        <f>VLOOKUP(B117,nonPhylo!$A$2:$I$435,9,FALSE)</f>
        <v>143</v>
      </c>
      <c r="G117">
        <f>VLOOKUP(B117,nonPhylo!$A$2:$I$435,8,FALSE)</f>
        <v>0</v>
      </c>
      <c r="H117">
        <f>VLOOKUP(B117,nonPhylo!$A$2:$I$435,7,FALSE)</f>
        <v>0.27053639908773103</v>
      </c>
      <c r="I117">
        <f>VLOOKUP(B117,nonPhylo5Group!$A$2:$I$435,9,FALSE)</f>
        <v>115</v>
      </c>
      <c r="J117">
        <f>VLOOKUP(B117,nonPhylo5Group!$A$2:$I$435,8,FALSE)</f>
        <v>0</v>
      </c>
      <c r="K117">
        <f>VLOOKUP(B117,nonPhylo5Group!$A$2:$I$435,7,FALSE)</f>
        <v>0.25803867900897298</v>
      </c>
    </row>
    <row r="118" spans="1:14" x14ac:dyDescent="0.2">
      <c r="A118">
        <v>219</v>
      </c>
      <c r="B118" t="s">
        <v>248</v>
      </c>
      <c r="C118">
        <f>VLOOKUP(B118,Phylo!$V$2:$W$435,2,FALSE)</f>
        <v>110</v>
      </c>
      <c r="D118">
        <f>VLOOKUP(B118,Phylo!$V$1:$X$435,3,FALSE)</f>
        <v>0</v>
      </c>
      <c r="E118">
        <f>LOG10(VLOOKUP(B118,Phylo!$V$1:$Y$435,4,FALSE))</f>
        <v>0.56738671634824023</v>
      </c>
      <c r="F118">
        <f>VLOOKUP(B118,nonPhylo!$A$2:$I$435,9,FALSE)</f>
        <v>150</v>
      </c>
      <c r="G118">
        <f>VLOOKUP(B118,nonPhylo!$A$2:$I$435,8,FALSE)</f>
        <v>0</v>
      </c>
      <c r="H118">
        <f>VLOOKUP(B118,nonPhylo!$A$2:$I$435,7,FALSE)</f>
        <v>0.26717707080258202</v>
      </c>
      <c r="I118">
        <f>VLOOKUP(B118,nonPhylo5Group!$A$2:$I$435,9,FALSE)</f>
        <v>116</v>
      </c>
      <c r="J118">
        <f>VLOOKUP(B118,nonPhylo5Group!$A$2:$I$435,8,FALSE)</f>
        <v>0</v>
      </c>
      <c r="K118">
        <f>VLOOKUP(B118,nonPhylo5Group!$A$2:$I$435,7,FALSE)</f>
        <v>0.25299667695571598</v>
      </c>
    </row>
    <row r="119" spans="1:14" x14ac:dyDescent="0.2">
      <c r="A119">
        <v>237</v>
      </c>
      <c r="B119" t="s">
        <v>266</v>
      </c>
      <c r="C119">
        <f>VLOOKUP(B119,Phylo!$V$2:$W$435,2,FALSE)</f>
        <v>40</v>
      </c>
      <c r="D119">
        <f>VLOOKUP(B119,Phylo!$V$1:$X$435,3,FALSE)</f>
        <v>1</v>
      </c>
      <c r="E119">
        <f>LOG10(VLOOKUP(B119,Phylo!$V$1:$Y$435,4,FALSE))</f>
        <v>0.824244776550627</v>
      </c>
      <c r="F119">
        <f>VLOOKUP(B119,nonPhylo!$A$2:$I$435,9,FALSE)</f>
        <v>78</v>
      </c>
      <c r="G119">
        <f>VLOOKUP(B119,nonPhylo!$A$2:$I$435,8,FALSE)</f>
        <v>0</v>
      </c>
      <c r="H119">
        <f>VLOOKUP(B119,nonPhylo!$A$2:$I$435,7,FALSE)</f>
        <v>0.36470250556943201</v>
      </c>
      <c r="I119">
        <f>VLOOKUP(B119,nonPhylo5Group!$A$2:$I$435,9,FALSE)</f>
        <v>117</v>
      </c>
      <c r="J119">
        <f>VLOOKUP(B119,nonPhylo5Group!$A$2:$I$435,8,FALSE)</f>
        <v>0</v>
      </c>
      <c r="K119">
        <f>VLOOKUP(B119,nonPhylo5Group!$A$2:$I$435,7,FALSE)</f>
        <v>0.25240260386153102</v>
      </c>
    </row>
    <row r="120" spans="1:14" x14ac:dyDescent="0.2">
      <c r="A120">
        <v>344</v>
      </c>
      <c r="B120" t="s">
        <v>361</v>
      </c>
      <c r="C120">
        <f>VLOOKUP(B120,Phylo!$V$2:$W$435,2,FALSE)</f>
        <v>101</v>
      </c>
      <c r="D120">
        <f>VLOOKUP(B120,Phylo!$V$1:$X$435,3,FALSE)</f>
        <v>1</v>
      </c>
      <c r="E120">
        <f>LOG10(VLOOKUP(B120,Phylo!$V$1:$Y$435,4,FALSE))</f>
        <v>0.57731885186176135</v>
      </c>
      <c r="F120">
        <f>VLOOKUP(B120,nonPhylo!$A$2:$I$435,9,FALSE)</f>
        <v>36</v>
      </c>
      <c r="G120">
        <f>VLOOKUP(B120,nonPhylo!$A$2:$I$435,8,FALSE)</f>
        <v>0</v>
      </c>
      <c r="H120">
        <f>VLOOKUP(B120,nonPhylo!$A$2:$I$435,7,FALSE)</f>
        <v>0.62244701627808596</v>
      </c>
      <c r="I120">
        <f>VLOOKUP(B120,nonPhylo5Group!$A$2:$I$435,9,FALSE)</f>
        <v>118</v>
      </c>
      <c r="J120">
        <f>VLOOKUP(B120,nonPhylo5Group!$A$2:$I$435,8,FALSE)</f>
        <v>0</v>
      </c>
      <c r="K120">
        <f>VLOOKUP(B120,nonPhylo5Group!$A$2:$I$435,7,FALSE)</f>
        <v>0.25142439775520298</v>
      </c>
    </row>
    <row r="121" spans="1:14" x14ac:dyDescent="0.2">
      <c r="A121">
        <v>195</v>
      </c>
      <c r="B121" t="s">
        <v>224</v>
      </c>
      <c r="C121">
        <f>VLOOKUP(B121,Phylo!$V$2:$W$435,2,FALSE)</f>
        <v>141</v>
      </c>
      <c r="D121">
        <f>VLOOKUP(B121,Phylo!$V$1:$X$435,3,FALSE)</f>
        <v>0</v>
      </c>
      <c r="E121">
        <f>LOG10(VLOOKUP(B121,Phylo!$V$1:$Y$435,4,FALSE))</f>
        <v>0.46827124835437428</v>
      </c>
      <c r="F121">
        <f>VLOOKUP(B121,nonPhylo!$A$2:$I$435,9,FALSE)</f>
        <v>120</v>
      </c>
      <c r="G121">
        <f>VLOOKUP(B121,nonPhylo!$A$2:$I$435,8,FALSE)</f>
        <v>0</v>
      </c>
      <c r="H121">
        <f>VLOOKUP(B121,nonPhylo!$A$2:$I$435,7,FALSE)</f>
        <v>0.29883312507001603</v>
      </c>
      <c r="I121">
        <f>VLOOKUP(B121,nonPhylo5Group!$A$2:$I$435,9,FALSE)</f>
        <v>119</v>
      </c>
      <c r="J121">
        <f>VLOOKUP(B121,nonPhylo5Group!$A$2:$I$435,8,FALSE)</f>
        <v>0</v>
      </c>
      <c r="K121">
        <f>VLOOKUP(B121,nonPhylo5Group!$A$2:$I$435,7,FALSE)</f>
        <v>0.25118039202095099</v>
      </c>
    </row>
    <row r="122" spans="1:14" x14ac:dyDescent="0.2">
      <c r="A122">
        <v>172</v>
      </c>
      <c r="B122" t="s">
        <v>201</v>
      </c>
      <c r="C122">
        <f>VLOOKUP(B122,Phylo!$V$2:$W$435,2,FALSE)</f>
        <v>337</v>
      </c>
      <c r="D122">
        <f>VLOOKUP(B122,Phylo!$V$1:$X$435,3,FALSE)</f>
        <v>0</v>
      </c>
      <c r="E122">
        <f>LOG10(VLOOKUP(B122,Phylo!$V$1:$Y$435,4,FALSE))</f>
        <v>0</v>
      </c>
      <c r="F122">
        <f>VLOOKUP(B122,nonPhylo!$A$2:$I$435,9,FALSE)</f>
        <v>94</v>
      </c>
      <c r="G122">
        <f>VLOOKUP(B122,nonPhylo!$A$2:$I$435,8,FALSE)</f>
        <v>0</v>
      </c>
      <c r="H122">
        <f>VLOOKUP(B122,nonPhylo!$A$2:$I$435,7,FALSE)</f>
        <v>0.33266375404795301</v>
      </c>
      <c r="I122">
        <f>VLOOKUP(B122,nonPhylo5Group!$A$2:$I$435,9,FALSE)</f>
        <v>120</v>
      </c>
      <c r="J122">
        <f>VLOOKUP(B122,nonPhylo5Group!$A$2:$I$435,8,FALSE)</f>
        <v>0</v>
      </c>
      <c r="K122">
        <f>VLOOKUP(B122,nonPhylo5Group!$A$2:$I$435,7,FALSE)</f>
        <v>0.25064070906243802</v>
      </c>
    </row>
    <row r="123" spans="1:14" x14ac:dyDescent="0.2">
      <c r="A123">
        <v>209</v>
      </c>
      <c r="B123" t="s">
        <v>238</v>
      </c>
      <c r="C123">
        <f>VLOOKUP(B123,Phylo!$V$2:$W$435,2,FALSE)</f>
        <v>181</v>
      </c>
      <c r="D123">
        <f>VLOOKUP(B123,Phylo!$V$1:$X$435,3,FALSE)</f>
        <v>0</v>
      </c>
      <c r="E123">
        <f>LOG10(VLOOKUP(B123,Phylo!$V$1:$Y$435,4,FALSE))</f>
        <v>0.4115505163310948</v>
      </c>
      <c r="F123">
        <f>VLOOKUP(B123,nonPhylo!$A$2:$I$435,9,FALSE)</f>
        <v>90</v>
      </c>
      <c r="G123">
        <f>VLOOKUP(B123,nonPhylo!$A$2:$I$435,8,FALSE)</f>
        <v>0</v>
      </c>
      <c r="H123">
        <f>VLOOKUP(B123,nonPhylo!$A$2:$I$435,7,FALSE)</f>
        <v>0.33486565112700201</v>
      </c>
      <c r="I123">
        <f>VLOOKUP(B123,nonPhylo5Group!$A$2:$I$435,9,FALSE)</f>
        <v>121</v>
      </c>
      <c r="J123">
        <f>VLOOKUP(B123,nonPhylo5Group!$A$2:$I$435,8,FALSE)</f>
        <v>0</v>
      </c>
      <c r="K123">
        <f>VLOOKUP(B123,nonPhylo5Group!$A$2:$I$435,7,FALSE)</f>
        <v>0.250321920541764</v>
      </c>
    </row>
    <row r="124" spans="1:14" x14ac:dyDescent="0.2">
      <c r="A124">
        <v>140</v>
      </c>
      <c r="B124" t="s">
        <v>170</v>
      </c>
      <c r="C124">
        <f>VLOOKUP(B124,Phylo!$V$2:$W$435,2,FALSE)</f>
        <v>157</v>
      </c>
      <c r="D124">
        <f>VLOOKUP(B124,Phylo!$V$1:$X$435,3,FALSE)</f>
        <v>0</v>
      </c>
      <c r="E124">
        <f>LOG10(VLOOKUP(B124,Phylo!$V$1:$Y$435,4,FALSE))</f>
        <v>0.439579460901176</v>
      </c>
      <c r="F124">
        <f>VLOOKUP(B124,nonPhylo!$A$2:$I$435,9,FALSE)</f>
        <v>102</v>
      </c>
      <c r="G124">
        <f>VLOOKUP(B124,nonPhylo!$A$2:$I$435,8,FALSE)</f>
        <v>0</v>
      </c>
      <c r="H124">
        <f>VLOOKUP(B124,nonPhylo!$A$2:$I$435,7,FALSE)</f>
        <v>0.31981463397931498</v>
      </c>
      <c r="I124">
        <f>VLOOKUP(B124,nonPhylo5Group!$A$2:$I$435,9,FALSE)</f>
        <v>122</v>
      </c>
      <c r="J124">
        <f>VLOOKUP(B124,nonPhylo5Group!$A$2:$I$435,8,FALSE)</f>
        <v>0</v>
      </c>
      <c r="K124">
        <f>VLOOKUP(B124,nonPhylo5Group!$A$2:$I$435,7,FALSE)</f>
        <v>0.250122593771818</v>
      </c>
    </row>
    <row r="125" spans="1:14" x14ac:dyDescent="0.2">
      <c r="A125">
        <v>164</v>
      </c>
      <c r="B125" t="s">
        <v>194</v>
      </c>
      <c r="C125">
        <f>VLOOKUP(B125,Phylo!$V$2:$W$435,2,FALSE)</f>
        <v>330</v>
      </c>
      <c r="D125">
        <f>VLOOKUP(B125,Phylo!$V$1:$X$435,3,FALSE)</f>
        <v>0</v>
      </c>
      <c r="E125">
        <f>LOG10(VLOOKUP(B125,Phylo!$V$1:$Y$435,4,FALSE))</f>
        <v>0</v>
      </c>
      <c r="F125">
        <f>VLOOKUP(B125,nonPhylo!$A$2:$I$435,9,FALSE)</f>
        <v>83</v>
      </c>
      <c r="G125">
        <f>VLOOKUP(B125,nonPhylo!$A$2:$I$435,8,FALSE)</f>
        <v>0</v>
      </c>
      <c r="H125">
        <f>VLOOKUP(B125,nonPhylo!$A$2:$I$435,7,FALSE)</f>
        <v>0.34667105348641802</v>
      </c>
      <c r="I125">
        <f>VLOOKUP(B125,nonPhylo5Group!$A$2:$I$435,9,FALSE)</f>
        <v>123</v>
      </c>
      <c r="J125">
        <f>VLOOKUP(B125,nonPhylo5Group!$A$2:$I$435,8,FALSE)</f>
        <v>0</v>
      </c>
      <c r="K125">
        <f>VLOOKUP(B125,nonPhylo5Group!$A$2:$I$435,7,FALSE)</f>
        <v>0.24920400614145799</v>
      </c>
    </row>
    <row r="126" spans="1:14" x14ac:dyDescent="0.2">
      <c r="A126">
        <v>125</v>
      </c>
      <c r="B126" t="s">
        <v>155</v>
      </c>
      <c r="C126">
        <f>VLOOKUP(B126,Phylo!$V$2:$W$435,2,FALSE)</f>
        <v>165</v>
      </c>
      <c r="D126">
        <f>VLOOKUP(B126,Phylo!$V$1:$X$435,3,FALSE)</f>
        <v>0</v>
      </c>
      <c r="E126">
        <f>LOG10(VLOOKUP(B126,Phylo!$V$1:$Y$435,4,FALSE))</f>
        <v>0.42374134244779915</v>
      </c>
      <c r="F126">
        <f>VLOOKUP(B126,nonPhylo!$A$2:$I$435,9,FALSE)</f>
        <v>88</v>
      </c>
      <c r="G126">
        <f>VLOOKUP(B126,nonPhylo!$A$2:$I$435,8,FALSE)</f>
        <v>0</v>
      </c>
      <c r="H126">
        <f>VLOOKUP(B126,nonPhylo!$A$2:$I$435,7,FALSE)</f>
        <v>0.33520829748935399</v>
      </c>
      <c r="I126">
        <f>VLOOKUP(B126,nonPhylo5Group!$A$2:$I$435,9,FALSE)</f>
        <v>124</v>
      </c>
      <c r="J126">
        <f>VLOOKUP(B126,nonPhylo5Group!$A$2:$I$435,8,FALSE)</f>
        <v>0</v>
      </c>
      <c r="K126">
        <f>VLOOKUP(B126,nonPhylo5Group!$A$2:$I$435,7,FALSE)</f>
        <v>0.24719572222462499</v>
      </c>
    </row>
    <row r="127" spans="1:14" x14ac:dyDescent="0.2">
      <c r="A127">
        <v>279</v>
      </c>
      <c r="B127" t="s">
        <v>304</v>
      </c>
      <c r="C127">
        <f>VLOOKUP(B127,Phylo!$V$2:$W$435,2,FALSE)</f>
        <v>355</v>
      </c>
      <c r="D127">
        <f>VLOOKUP(B127,Phylo!$V$1:$X$435,3,FALSE)</f>
        <v>0</v>
      </c>
      <c r="E127">
        <f>LOG10(VLOOKUP(B127,Phylo!$V$1:$Y$435,4,FALSE))</f>
        <v>0</v>
      </c>
      <c r="F127">
        <f>VLOOKUP(B127,nonPhylo!$A$2:$I$435,9,FALSE)</f>
        <v>188</v>
      </c>
      <c r="G127">
        <f>VLOOKUP(B127,nonPhylo!$A$2:$I$435,8,FALSE)</f>
        <v>0</v>
      </c>
      <c r="H127">
        <f>VLOOKUP(B127,nonPhylo!$A$2:$I$435,7,FALSE)</f>
        <v>0.22737359313691799</v>
      </c>
      <c r="I127">
        <f>VLOOKUP(B127,nonPhylo5Group!$A$2:$I$435,9,FALSE)</f>
        <v>125</v>
      </c>
      <c r="J127">
        <f>VLOOKUP(B127,nonPhylo5Group!$A$2:$I$435,8,FALSE)</f>
        <v>0</v>
      </c>
      <c r="K127">
        <f>VLOOKUP(B127,nonPhylo5Group!$A$2:$I$435,7,FALSE)</f>
        <v>0.24513328853006</v>
      </c>
    </row>
    <row r="128" spans="1:14" x14ac:dyDescent="0.2">
      <c r="A128">
        <v>168</v>
      </c>
      <c r="B128" t="s">
        <v>197</v>
      </c>
      <c r="C128">
        <f>VLOOKUP(B128,Phylo!$V$2:$W$435,2,FALSE)</f>
        <v>333</v>
      </c>
      <c r="D128">
        <f>VLOOKUP(B128,Phylo!$V$1:$X$435,3,FALSE)</f>
        <v>0</v>
      </c>
      <c r="E128">
        <f>LOG10(VLOOKUP(B128,Phylo!$V$1:$Y$435,4,FALSE))</f>
        <v>0</v>
      </c>
      <c r="F128">
        <f>VLOOKUP(B128,nonPhylo!$A$2:$I$435,9,FALSE)</f>
        <v>164</v>
      </c>
      <c r="G128">
        <f>VLOOKUP(B128,nonPhylo!$A$2:$I$435,8,FALSE)</f>
        <v>0</v>
      </c>
      <c r="H128">
        <f>VLOOKUP(B128,nonPhylo!$A$2:$I$435,7,FALSE)</f>
        <v>0.251002199113248</v>
      </c>
      <c r="I128">
        <f>VLOOKUP(B128,nonPhylo5Group!$A$2:$I$435,9,FALSE)</f>
        <v>126</v>
      </c>
      <c r="J128">
        <f>VLOOKUP(B128,nonPhylo5Group!$A$2:$I$435,8,FALSE)</f>
        <v>0</v>
      </c>
      <c r="K128">
        <f>VLOOKUP(B128,nonPhylo5Group!$A$2:$I$435,7,FALSE)</f>
        <v>0.24399459143593599</v>
      </c>
    </row>
    <row r="129" spans="1:11" x14ac:dyDescent="0.2">
      <c r="A129">
        <v>156</v>
      </c>
      <c r="B129" t="s">
        <v>186</v>
      </c>
      <c r="C129">
        <f>VLOOKUP(B129,Phylo!$V$2:$W$435,2,FALSE)</f>
        <v>177</v>
      </c>
      <c r="D129">
        <f>VLOOKUP(B129,Phylo!$V$1:$X$435,3,FALSE)</f>
        <v>0</v>
      </c>
      <c r="E129">
        <f>LOG10(VLOOKUP(B129,Phylo!$V$1:$Y$435,4,FALSE))</f>
        <v>0.41372395813666063</v>
      </c>
      <c r="F129">
        <f>VLOOKUP(B129,nonPhylo!$A$2:$I$435,9,FALSE)</f>
        <v>149</v>
      </c>
      <c r="G129">
        <f>VLOOKUP(B129,nonPhylo!$A$2:$I$435,8,FALSE)</f>
        <v>0</v>
      </c>
      <c r="H129">
        <f>VLOOKUP(B129,nonPhylo!$A$2:$I$435,7,FALSE)</f>
        <v>0.26764089154144599</v>
      </c>
      <c r="I129">
        <f>VLOOKUP(B129,nonPhylo5Group!$A$2:$I$435,9,FALSE)</f>
        <v>127</v>
      </c>
      <c r="J129">
        <f>VLOOKUP(B129,nonPhylo5Group!$A$2:$I$435,8,FALSE)</f>
        <v>0</v>
      </c>
      <c r="K129">
        <f>VLOOKUP(B129,nonPhylo5Group!$A$2:$I$435,7,FALSE)</f>
        <v>0.24292027154666901</v>
      </c>
    </row>
    <row r="130" spans="1:11" x14ac:dyDescent="0.2">
      <c r="A130">
        <v>305</v>
      </c>
      <c r="B130" t="s">
        <v>330</v>
      </c>
      <c r="C130">
        <f>VLOOKUP(B130,Phylo!$V$2:$W$435,2,FALSE)</f>
        <v>381</v>
      </c>
      <c r="D130">
        <f>VLOOKUP(B130,Phylo!$V$1:$X$435,3,FALSE)</f>
        <v>0</v>
      </c>
      <c r="E130">
        <f>LOG10(VLOOKUP(B130,Phylo!$V$1:$Y$435,4,FALSE))</f>
        <v>0</v>
      </c>
      <c r="F130">
        <f>VLOOKUP(B130,nonPhylo!$A$2:$I$435,9,FALSE)</f>
        <v>76</v>
      </c>
      <c r="G130">
        <f>VLOOKUP(B130,nonPhylo!$A$2:$I$435,8,FALSE)</f>
        <v>0</v>
      </c>
      <c r="H130">
        <f>VLOOKUP(B130,nonPhylo!$A$2:$I$435,7,FALSE)</f>
        <v>0.37380425347693003</v>
      </c>
      <c r="I130">
        <f>VLOOKUP(B130,nonPhylo5Group!$A$2:$I$435,9,FALSE)</f>
        <v>128</v>
      </c>
      <c r="J130">
        <f>VLOOKUP(B130,nonPhylo5Group!$A$2:$I$435,8,FALSE)</f>
        <v>0</v>
      </c>
      <c r="K130">
        <f>VLOOKUP(B130,nonPhylo5Group!$A$2:$I$435,7,FALSE)</f>
        <v>0.242616640488892</v>
      </c>
    </row>
    <row r="131" spans="1:11" x14ac:dyDescent="0.2">
      <c r="A131">
        <v>272</v>
      </c>
      <c r="B131" t="s">
        <v>297</v>
      </c>
      <c r="C131">
        <f>VLOOKUP(B131,Phylo!$V$2:$W$435,2,FALSE)</f>
        <v>220</v>
      </c>
      <c r="D131">
        <f>VLOOKUP(B131,Phylo!$V$1:$X$435,3,FALSE)</f>
        <v>0</v>
      </c>
      <c r="E131">
        <f>LOG10(VLOOKUP(B131,Phylo!$V$1:$Y$435,4,FALSE))</f>
        <v>0.10775080439196849</v>
      </c>
      <c r="F131">
        <f>VLOOKUP(B131,nonPhylo!$A$2:$I$435,9,FALSE)</f>
        <v>159</v>
      </c>
      <c r="G131">
        <f>VLOOKUP(B131,nonPhylo!$A$2:$I$435,8,FALSE)</f>
        <v>0</v>
      </c>
      <c r="H131">
        <f>VLOOKUP(B131,nonPhylo!$A$2:$I$435,7,FALSE)</f>
        <v>0.25515451263161998</v>
      </c>
      <c r="I131">
        <f>VLOOKUP(B131,nonPhylo5Group!$A$2:$I$435,9,FALSE)</f>
        <v>129</v>
      </c>
      <c r="J131">
        <f>VLOOKUP(B131,nonPhylo5Group!$A$2:$I$435,8,FALSE)</f>
        <v>0</v>
      </c>
      <c r="K131">
        <f>VLOOKUP(B131,nonPhylo5Group!$A$2:$I$435,7,FALSE)</f>
        <v>0.23952526170591401</v>
      </c>
    </row>
    <row r="132" spans="1:11" x14ac:dyDescent="0.2">
      <c r="A132">
        <v>226</v>
      </c>
      <c r="B132" t="s">
        <v>255</v>
      </c>
      <c r="C132">
        <f>VLOOKUP(B132,Phylo!$V$2:$W$435,2,FALSE)</f>
        <v>160</v>
      </c>
      <c r="D132">
        <f>VLOOKUP(B132,Phylo!$V$1:$X$435,3,FALSE)</f>
        <v>0</v>
      </c>
      <c r="E132">
        <f>LOG10(VLOOKUP(B132,Phylo!$V$1:$Y$435,4,FALSE))</f>
        <v>0.43874607924167935</v>
      </c>
      <c r="F132">
        <f>VLOOKUP(B132,nonPhylo!$A$2:$I$435,9,FALSE)</f>
        <v>141</v>
      </c>
      <c r="G132">
        <f>VLOOKUP(B132,nonPhylo!$A$2:$I$435,8,FALSE)</f>
        <v>0</v>
      </c>
      <c r="H132">
        <f>VLOOKUP(B132,nonPhylo!$A$2:$I$435,7,FALSE)</f>
        <v>0.27183661943082998</v>
      </c>
      <c r="I132">
        <f>VLOOKUP(B132,nonPhylo5Group!$A$2:$I$435,9,FALSE)</f>
        <v>130</v>
      </c>
      <c r="J132">
        <f>VLOOKUP(B132,nonPhylo5Group!$A$2:$I$435,8,FALSE)</f>
        <v>0</v>
      </c>
      <c r="K132">
        <f>VLOOKUP(B132,nonPhylo5Group!$A$2:$I$435,7,FALSE)</f>
        <v>0.23918498117499701</v>
      </c>
    </row>
    <row r="133" spans="1:11" x14ac:dyDescent="0.2">
      <c r="A133">
        <v>123</v>
      </c>
      <c r="B133" t="s">
        <v>153</v>
      </c>
      <c r="C133">
        <f>VLOOKUP(B133,Phylo!$V$2:$W$435,2,FALSE)</f>
        <v>207</v>
      </c>
      <c r="D133">
        <f>VLOOKUP(B133,Phylo!$V$1:$X$435,3,FALSE)</f>
        <v>0</v>
      </c>
      <c r="E133">
        <f>LOG10(VLOOKUP(B133,Phylo!$V$1:$Y$435,4,FALSE))</f>
        <v>0.3746444327477309</v>
      </c>
      <c r="F133">
        <f>VLOOKUP(B133,nonPhylo!$A$2:$I$435,9,FALSE)</f>
        <v>325</v>
      </c>
      <c r="G133">
        <f>VLOOKUP(B133,nonPhylo!$A$2:$I$435,8,FALSE)</f>
        <v>0</v>
      </c>
      <c r="H133">
        <f>VLOOKUP(B133,nonPhylo!$A$2:$I$435,7,FALSE)</f>
        <v>0.101883949627459</v>
      </c>
      <c r="I133">
        <f>VLOOKUP(B133,nonPhylo5Group!$A$2:$I$435,9,FALSE)</f>
        <v>131</v>
      </c>
      <c r="J133">
        <f>VLOOKUP(B133,nonPhylo5Group!$A$2:$I$435,8,FALSE)</f>
        <v>0</v>
      </c>
      <c r="K133">
        <f>VLOOKUP(B133,nonPhylo5Group!$A$2:$I$435,7,FALSE)</f>
        <v>0.23562107811577199</v>
      </c>
    </row>
    <row r="134" spans="1:11" x14ac:dyDescent="0.2">
      <c r="A134">
        <v>204</v>
      </c>
      <c r="B134" t="s">
        <v>233</v>
      </c>
      <c r="C134">
        <f>VLOOKUP(B134,Phylo!$V$2:$W$435,2,FALSE)</f>
        <v>178</v>
      </c>
      <c r="D134">
        <f>VLOOKUP(B134,Phylo!$V$1:$X$435,3,FALSE)</f>
        <v>0</v>
      </c>
      <c r="E134">
        <f>LOG10(VLOOKUP(B134,Phylo!$V$1:$Y$435,4,FALSE))</f>
        <v>0.41239418014631557</v>
      </c>
      <c r="F134">
        <f>VLOOKUP(B134,nonPhylo!$A$2:$I$435,9,FALSE)</f>
        <v>166</v>
      </c>
      <c r="G134">
        <f>VLOOKUP(B134,nonPhylo!$A$2:$I$435,8,FALSE)</f>
        <v>0</v>
      </c>
      <c r="H134">
        <f>VLOOKUP(B134,nonPhylo!$A$2:$I$435,7,FALSE)</f>
        <v>0.247804575007567</v>
      </c>
      <c r="I134">
        <f>VLOOKUP(B134,nonPhylo5Group!$A$2:$I$435,9,FALSE)</f>
        <v>132</v>
      </c>
      <c r="J134">
        <f>VLOOKUP(B134,nonPhylo5Group!$A$2:$I$435,8,FALSE)</f>
        <v>0</v>
      </c>
      <c r="K134">
        <f>VLOOKUP(B134,nonPhylo5Group!$A$2:$I$435,7,FALSE)</f>
        <v>0.23462811860538599</v>
      </c>
    </row>
    <row r="135" spans="1:11" x14ac:dyDescent="0.2">
      <c r="A135">
        <v>142</v>
      </c>
      <c r="B135" t="s">
        <v>172</v>
      </c>
      <c r="C135">
        <f>VLOOKUP(B135,Phylo!$V$2:$W$435,2,FALSE)</f>
        <v>164</v>
      </c>
      <c r="D135">
        <f>VLOOKUP(B135,Phylo!$V$1:$X$435,3,FALSE)</f>
        <v>0</v>
      </c>
      <c r="E135">
        <f>LOG10(VLOOKUP(B135,Phylo!$V$1:$Y$435,4,FALSE))</f>
        <v>0.42444352933741214</v>
      </c>
      <c r="F135">
        <f>VLOOKUP(B135,nonPhylo!$A$2:$I$435,9,FALSE)</f>
        <v>145</v>
      </c>
      <c r="G135">
        <f>VLOOKUP(B135,nonPhylo!$A$2:$I$435,8,FALSE)</f>
        <v>0</v>
      </c>
      <c r="H135">
        <f>VLOOKUP(B135,nonPhylo!$A$2:$I$435,7,FALSE)</f>
        <v>0.26913252763714801</v>
      </c>
      <c r="I135">
        <f>VLOOKUP(B135,nonPhylo5Group!$A$2:$I$435,9,FALSE)</f>
        <v>133</v>
      </c>
      <c r="J135">
        <f>VLOOKUP(B135,nonPhylo5Group!$A$2:$I$435,8,FALSE)</f>
        <v>0</v>
      </c>
      <c r="K135">
        <f>VLOOKUP(B135,nonPhylo5Group!$A$2:$I$435,7,FALSE)</f>
        <v>0.23438136080729899</v>
      </c>
    </row>
    <row r="136" spans="1:11" x14ac:dyDescent="0.2">
      <c r="A136">
        <v>207</v>
      </c>
      <c r="B136" t="s">
        <v>236</v>
      </c>
      <c r="C136">
        <f>VLOOKUP(B136,Phylo!$V$2:$W$435,2,FALSE)</f>
        <v>171</v>
      </c>
      <c r="D136">
        <f>VLOOKUP(B136,Phylo!$V$1:$X$435,3,FALSE)</f>
        <v>0</v>
      </c>
      <c r="E136">
        <f>LOG10(VLOOKUP(B136,Phylo!$V$1:$Y$435,4,FALSE))</f>
        <v>0.4201454425537885</v>
      </c>
      <c r="F136">
        <f>VLOOKUP(B136,nonPhylo!$A$2:$I$435,9,FALSE)</f>
        <v>97</v>
      </c>
      <c r="G136">
        <f>VLOOKUP(B136,nonPhylo!$A$2:$I$435,8,FALSE)</f>
        <v>0</v>
      </c>
      <c r="H136">
        <f>VLOOKUP(B136,nonPhylo!$A$2:$I$435,7,FALSE)</f>
        <v>0.32971267410449701</v>
      </c>
      <c r="I136">
        <f>VLOOKUP(B136,nonPhylo5Group!$A$2:$I$435,9,FALSE)</f>
        <v>134</v>
      </c>
      <c r="J136">
        <f>VLOOKUP(B136,nonPhylo5Group!$A$2:$I$435,8,FALSE)</f>
        <v>0</v>
      </c>
      <c r="K136">
        <f>VLOOKUP(B136,nonPhylo5Group!$A$2:$I$435,7,FALSE)</f>
        <v>0.23151891556109999</v>
      </c>
    </row>
    <row r="137" spans="1:11" x14ac:dyDescent="0.2">
      <c r="A137">
        <v>120</v>
      </c>
      <c r="B137" t="s">
        <v>150</v>
      </c>
      <c r="C137">
        <f>VLOOKUP(B137,Phylo!$V$2:$W$435,2,FALSE)</f>
        <v>208</v>
      </c>
      <c r="D137">
        <f>VLOOKUP(B137,Phylo!$V$1:$X$435,3,FALSE)</f>
        <v>0</v>
      </c>
      <c r="E137">
        <f>LOG10(VLOOKUP(B137,Phylo!$V$1:$Y$435,4,FALSE))</f>
        <v>0.37439453595814931</v>
      </c>
      <c r="F137">
        <f>VLOOKUP(B137,nonPhylo!$A$2:$I$435,9,FALSE)</f>
        <v>313</v>
      </c>
      <c r="G137">
        <f>VLOOKUP(B137,nonPhylo!$A$2:$I$435,8,FALSE)</f>
        <v>0</v>
      </c>
      <c r="H137">
        <f>VLOOKUP(B137,nonPhylo!$A$2:$I$435,7,FALSE)</f>
        <v>0.110370853231039</v>
      </c>
      <c r="I137">
        <f>VLOOKUP(B137,nonPhylo5Group!$A$2:$I$435,9,FALSE)</f>
        <v>135</v>
      </c>
      <c r="J137">
        <f>VLOOKUP(B137,nonPhylo5Group!$A$2:$I$435,8,FALSE)</f>
        <v>0</v>
      </c>
      <c r="K137">
        <f>VLOOKUP(B137,nonPhylo5Group!$A$2:$I$435,7,FALSE)</f>
        <v>0.230409249973166</v>
      </c>
    </row>
    <row r="138" spans="1:11" x14ac:dyDescent="0.2">
      <c r="A138">
        <v>160</v>
      </c>
      <c r="B138" t="s">
        <v>190</v>
      </c>
      <c r="C138">
        <f>VLOOKUP(B138,Phylo!$V$2:$W$435,2,FALSE)</f>
        <v>198</v>
      </c>
      <c r="D138">
        <f>VLOOKUP(B138,Phylo!$V$1:$X$435,3,FALSE)</f>
        <v>0</v>
      </c>
      <c r="E138">
        <f>LOG10(VLOOKUP(B138,Phylo!$V$1:$Y$435,4,FALSE))</f>
        <v>0.39441980804550458</v>
      </c>
      <c r="F138">
        <f>VLOOKUP(B138,nonPhylo!$A$2:$I$435,9,FALSE)</f>
        <v>171</v>
      </c>
      <c r="G138">
        <f>VLOOKUP(B138,nonPhylo!$A$2:$I$435,8,FALSE)</f>
        <v>0</v>
      </c>
      <c r="H138">
        <f>VLOOKUP(B138,nonPhylo!$A$2:$I$435,7,FALSE)</f>
        <v>0.24094987676451901</v>
      </c>
      <c r="I138">
        <f>VLOOKUP(B138,nonPhylo5Group!$A$2:$I$435,9,FALSE)</f>
        <v>136</v>
      </c>
      <c r="J138">
        <f>VLOOKUP(B138,nonPhylo5Group!$A$2:$I$435,8,FALSE)</f>
        <v>0</v>
      </c>
      <c r="K138">
        <f>VLOOKUP(B138,nonPhylo5Group!$A$2:$I$435,7,FALSE)</f>
        <v>0.22899530827818301</v>
      </c>
    </row>
    <row r="139" spans="1:11" x14ac:dyDescent="0.2">
      <c r="A139">
        <v>61</v>
      </c>
      <c r="B139" t="s">
        <v>91</v>
      </c>
      <c r="C139">
        <f>VLOOKUP(B139,Phylo!$V$2:$W$435,2,FALSE)</f>
        <v>282</v>
      </c>
      <c r="D139">
        <f>VLOOKUP(B139,Phylo!$V$1:$X$435,3,FALSE)</f>
        <v>0</v>
      </c>
      <c r="E139">
        <f>LOG10(VLOOKUP(B139,Phylo!$V$1:$Y$435,4,FALSE))</f>
        <v>0</v>
      </c>
      <c r="F139">
        <f>VLOOKUP(B139,nonPhylo!$A$2:$I$435,9,FALSE)</f>
        <v>178</v>
      </c>
      <c r="G139">
        <f>VLOOKUP(B139,nonPhylo!$A$2:$I$435,8,FALSE)</f>
        <v>0</v>
      </c>
      <c r="H139">
        <f>VLOOKUP(B139,nonPhylo!$A$2:$I$435,7,FALSE)</f>
        <v>0.23271267589804001</v>
      </c>
      <c r="I139">
        <f>VLOOKUP(B139,nonPhylo5Group!$A$2:$I$435,9,FALSE)</f>
        <v>137</v>
      </c>
      <c r="J139">
        <f>VLOOKUP(B139,nonPhylo5Group!$A$2:$I$435,8,FALSE)</f>
        <v>0</v>
      </c>
      <c r="K139">
        <f>VLOOKUP(B139,nonPhylo5Group!$A$2:$I$435,7,FALSE)</f>
        <v>0.228987258855573</v>
      </c>
    </row>
    <row r="140" spans="1:11" x14ac:dyDescent="0.2">
      <c r="A140">
        <v>166</v>
      </c>
      <c r="B140" t="s">
        <v>195</v>
      </c>
      <c r="C140">
        <f>VLOOKUP(B140,Phylo!$V$2:$W$435,2,FALSE)</f>
        <v>331</v>
      </c>
      <c r="D140">
        <f>VLOOKUP(B140,Phylo!$V$1:$X$435,3,FALSE)</f>
        <v>0</v>
      </c>
      <c r="E140">
        <f>LOG10(VLOOKUP(B140,Phylo!$V$1:$Y$435,4,FALSE))</f>
        <v>0</v>
      </c>
      <c r="F140">
        <f>VLOOKUP(B140,nonPhylo!$A$2:$I$435,9,FALSE)</f>
        <v>200</v>
      </c>
      <c r="G140">
        <f>VLOOKUP(B140,nonPhylo!$A$2:$I$435,8,FALSE)</f>
        <v>0</v>
      </c>
      <c r="H140">
        <f>VLOOKUP(B140,nonPhylo!$A$2:$I$435,7,FALSE)</f>
        <v>0.22085953972897199</v>
      </c>
      <c r="I140">
        <f>VLOOKUP(B140,nonPhylo5Group!$A$2:$I$435,9,FALSE)</f>
        <v>138</v>
      </c>
      <c r="J140">
        <f>VLOOKUP(B140,nonPhylo5Group!$A$2:$I$435,8,FALSE)</f>
        <v>0</v>
      </c>
      <c r="K140">
        <f>VLOOKUP(B140,nonPhylo5Group!$A$2:$I$435,7,FALSE)</f>
        <v>0.22763221315134699</v>
      </c>
    </row>
    <row r="141" spans="1:11" x14ac:dyDescent="0.2">
      <c r="A141">
        <v>105</v>
      </c>
      <c r="B141" t="s">
        <v>135</v>
      </c>
      <c r="C141">
        <f>VLOOKUP(B141,Phylo!$V$2:$W$435,2,FALSE)</f>
        <v>318</v>
      </c>
      <c r="D141">
        <f>VLOOKUP(B141,Phylo!$V$1:$X$435,3,FALSE)</f>
        <v>0</v>
      </c>
      <c r="E141">
        <f>LOG10(VLOOKUP(B141,Phylo!$V$1:$Y$435,4,FALSE))</f>
        <v>0</v>
      </c>
      <c r="F141">
        <f>VLOOKUP(B141,nonPhylo!$A$2:$I$435,9,FALSE)</f>
        <v>139</v>
      </c>
      <c r="G141">
        <f>VLOOKUP(B141,nonPhylo!$A$2:$I$435,8,FALSE)</f>
        <v>0</v>
      </c>
      <c r="H141">
        <f>VLOOKUP(B141,nonPhylo!$A$2:$I$435,7,FALSE)</f>
        <v>0.27537018935283902</v>
      </c>
      <c r="I141">
        <f>VLOOKUP(B141,nonPhylo5Group!$A$2:$I$435,9,FALSE)</f>
        <v>139</v>
      </c>
      <c r="J141">
        <f>VLOOKUP(B141,nonPhylo5Group!$A$2:$I$435,8,FALSE)</f>
        <v>0</v>
      </c>
      <c r="K141">
        <f>VLOOKUP(B141,nonPhylo5Group!$A$2:$I$435,7,FALSE)</f>
        <v>0.22758031106371099</v>
      </c>
    </row>
    <row r="142" spans="1:11" x14ac:dyDescent="0.2">
      <c r="A142">
        <v>297</v>
      </c>
      <c r="B142" t="s">
        <v>322</v>
      </c>
      <c r="C142">
        <f>VLOOKUP(B142,Phylo!$V$2:$W$435,2,FALSE)</f>
        <v>373</v>
      </c>
      <c r="D142">
        <f>VLOOKUP(B142,Phylo!$V$1:$X$435,3,FALSE)</f>
        <v>0</v>
      </c>
      <c r="E142">
        <f>LOG10(VLOOKUP(B142,Phylo!$V$1:$Y$435,4,FALSE))</f>
        <v>0</v>
      </c>
      <c r="F142">
        <f>VLOOKUP(B142,nonPhylo!$A$2:$I$435,9,FALSE)</f>
        <v>389</v>
      </c>
      <c r="G142">
        <f>VLOOKUP(B142,nonPhylo!$A$2:$I$435,8,FALSE)</f>
        <v>0</v>
      </c>
      <c r="H142">
        <f>VLOOKUP(B142,nonPhylo!$A$2:$I$435,7,FALSE)</f>
        <v>4.5670352268961198E-2</v>
      </c>
      <c r="I142">
        <f>VLOOKUP(B142,nonPhylo5Group!$A$2:$I$435,9,FALSE)</f>
        <v>140</v>
      </c>
      <c r="J142">
        <f>VLOOKUP(B142,nonPhylo5Group!$A$2:$I$435,8,FALSE)</f>
        <v>0</v>
      </c>
      <c r="K142">
        <f>VLOOKUP(B142,nonPhylo5Group!$A$2:$I$435,7,FALSE)</f>
        <v>0.224357127902584</v>
      </c>
    </row>
    <row r="143" spans="1:11" x14ac:dyDescent="0.2">
      <c r="A143">
        <v>247</v>
      </c>
      <c r="B143" t="s">
        <v>276</v>
      </c>
      <c r="C143">
        <f>VLOOKUP(B143,Phylo!$V$2:$W$435,2,FALSE)</f>
        <v>16</v>
      </c>
      <c r="D143">
        <f>VLOOKUP(B143,Phylo!$V$1:$X$435,3,FALSE)</f>
        <v>1</v>
      </c>
      <c r="E143">
        <f>LOG10(VLOOKUP(B143,Phylo!$V$1:$Y$435,4,FALSE))</f>
        <v>1.6507302734983282</v>
      </c>
      <c r="F143">
        <f>VLOOKUP(B143,nonPhylo!$A$2:$I$435,9,FALSE)</f>
        <v>324</v>
      </c>
      <c r="G143">
        <f>VLOOKUP(B143,nonPhylo!$A$2:$I$435,8,FALSE)</f>
        <v>0</v>
      </c>
      <c r="H143">
        <f>VLOOKUP(B143,nonPhylo!$A$2:$I$435,7,FALSE)</f>
        <v>0.102427050386917</v>
      </c>
      <c r="I143">
        <f>VLOOKUP(B143,nonPhylo5Group!$A$2:$I$435,9,FALSE)</f>
        <v>141</v>
      </c>
      <c r="J143">
        <f>VLOOKUP(B143,nonPhylo5Group!$A$2:$I$435,8,FALSE)</f>
        <v>0</v>
      </c>
      <c r="K143">
        <f>VLOOKUP(B143,nonPhylo5Group!$A$2:$I$435,7,FALSE)</f>
        <v>0.21735160758717401</v>
      </c>
    </row>
    <row r="144" spans="1:11" x14ac:dyDescent="0.2">
      <c r="A144">
        <v>304</v>
      </c>
      <c r="B144" t="s">
        <v>329</v>
      </c>
      <c r="C144">
        <f>VLOOKUP(B144,Phylo!$V$2:$W$435,2,FALSE)</f>
        <v>380</v>
      </c>
      <c r="D144">
        <f>VLOOKUP(B144,Phylo!$V$1:$X$435,3,FALSE)</f>
        <v>0</v>
      </c>
      <c r="E144">
        <f>LOG10(VLOOKUP(B144,Phylo!$V$1:$Y$435,4,FALSE))</f>
        <v>0</v>
      </c>
      <c r="F144">
        <f>VLOOKUP(B144,nonPhylo!$A$2:$I$435,9,FALSE)</f>
        <v>79</v>
      </c>
      <c r="G144">
        <f>VLOOKUP(B144,nonPhylo!$A$2:$I$435,8,FALSE)</f>
        <v>0</v>
      </c>
      <c r="H144">
        <f>VLOOKUP(B144,nonPhylo!$A$2:$I$435,7,FALSE)</f>
        <v>0.36230058007721699</v>
      </c>
      <c r="I144">
        <f>VLOOKUP(B144,nonPhylo5Group!$A$2:$I$435,9,FALSE)</f>
        <v>142</v>
      </c>
      <c r="J144">
        <f>VLOOKUP(B144,nonPhylo5Group!$A$2:$I$435,8,FALSE)</f>
        <v>0</v>
      </c>
      <c r="K144">
        <f>VLOOKUP(B144,nonPhylo5Group!$A$2:$I$435,7,FALSE)</f>
        <v>0.21649425854113</v>
      </c>
    </row>
    <row r="145" spans="1:11" x14ac:dyDescent="0.2">
      <c r="A145">
        <v>139</v>
      </c>
      <c r="B145" t="s">
        <v>169</v>
      </c>
      <c r="C145">
        <f>VLOOKUP(B145,Phylo!$V$2:$W$435,2,FALSE)</f>
        <v>194</v>
      </c>
      <c r="D145">
        <f>VLOOKUP(B145,Phylo!$V$1:$X$435,3,FALSE)</f>
        <v>0</v>
      </c>
      <c r="E145">
        <f>LOG10(VLOOKUP(B145,Phylo!$V$1:$Y$435,4,FALSE))</f>
        <v>0.40092910995771402</v>
      </c>
      <c r="F145">
        <f>VLOOKUP(B145,nonPhylo!$A$2:$I$435,9,FALSE)</f>
        <v>128</v>
      </c>
      <c r="G145">
        <f>VLOOKUP(B145,nonPhylo!$A$2:$I$435,8,FALSE)</f>
        <v>0</v>
      </c>
      <c r="H145">
        <f>VLOOKUP(B145,nonPhylo!$A$2:$I$435,7,FALSE)</f>
        <v>0.28844002035821398</v>
      </c>
      <c r="I145">
        <f>VLOOKUP(B145,nonPhylo5Group!$A$2:$I$435,9,FALSE)</f>
        <v>143</v>
      </c>
      <c r="J145">
        <f>VLOOKUP(B145,nonPhylo5Group!$A$2:$I$435,8,FALSE)</f>
        <v>0</v>
      </c>
      <c r="K145">
        <f>VLOOKUP(B145,nonPhylo5Group!$A$2:$I$435,7,FALSE)</f>
        <v>0.215985278579087</v>
      </c>
    </row>
    <row r="146" spans="1:11" x14ac:dyDescent="0.2">
      <c r="A146">
        <v>213</v>
      </c>
      <c r="B146" t="s">
        <v>242</v>
      </c>
      <c r="C146">
        <f>VLOOKUP(B146,Phylo!$V$2:$W$435,2,FALSE)</f>
        <v>137</v>
      </c>
      <c r="D146">
        <f>VLOOKUP(B146,Phylo!$V$1:$X$435,3,FALSE)</f>
        <v>0</v>
      </c>
      <c r="E146">
        <f>LOG10(VLOOKUP(B146,Phylo!$V$1:$Y$435,4,FALSE))</f>
        <v>0.47251700956424203</v>
      </c>
      <c r="F146">
        <f>VLOOKUP(B146,nonPhylo!$A$2:$I$435,9,FALSE)</f>
        <v>206</v>
      </c>
      <c r="G146">
        <f>VLOOKUP(B146,nonPhylo!$A$2:$I$435,8,FALSE)</f>
        <v>0</v>
      </c>
      <c r="H146">
        <f>VLOOKUP(B146,nonPhylo!$A$2:$I$435,7,FALSE)</f>
        <v>0.21121568395757201</v>
      </c>
      <c r="I146">
        <f>VLOOKUP(B146,nonPhylo5Group!$A$2:$I$435,9,FALSE)</f>
        <v>144</v>
      </c>
      <c r="J146">
        <f>VLOOKUP(B146,nonPhylo5Group!$A$2:$I$435,8,FALSE)</f>
        <v>0</v>
      </c>
      <c r="K146">
        <f>VLOOKUP(B146,nonPhylo5Group!$A$2:$I$435,7,FALSE)</f>
        <v>0.21474901531982801</v>
      </c>
    </row>
    <row r="147" spans="1:11" x14ac:dyDescent="0.2">
      <c r="A147">
        <v>232</v>
      </c>
      <c r="B147" t="s">
        <v>261</v>
      </c>
      <c r="C147">
        <f>VLOOKUP(B147,Phylo!$V$2:$W$435,2,FALSE)</f>
        <v>349</v>
      </c>
      <c r="D147">
        <f>VLOOKUP(B147,Phylo!$V$1:$X$435,3,FALSE)</f>
        <v>0</v>
      </c>
      <c r="E147">
        <f>LOG10(VLOOKUP(B147,Phylo!$V$1:$Y$435,4,FALSE))</f>
        <v>0</v>
      </c>
      <c r="F147">
        <f>VLOOKUP(B147,nonPhylo!$A$2:$I$435,9,FALSE)</f>
        <v>231</v>
      </c>
      <c r="G147">
        <f>VLOOKUP(B147,nonPhylo!$A$2:$I$435,8,FALSE)</f>
        <v>0</v>
      </c>
      <c r="H147">
        <f>VLOOKUP(B147,nonPhylo!$A$2:$I$435,7,FALSE)</f>
        <v>0.182855654079842</v>
      </c>
      <c r="I147">
        <f>VLOOKUP(B147,nonPhylo5Group!$A$2:$I$435,9,FALSE)</f>
        <v>145</v>
      </c>
      <c r="J147">
        <f>VLOOKUP(B147,nonPhylo5Group!$A$2:$I$435,8,FALSE)</f>
        <v>0</v>
      </c>
      <c r="K147">
        <f>VLOOKUP(B147,nonPhylo5Group!$A$2:$I$435,7,FALSE)</f>
        <v>0.21396997994877101</v>
      </c>
    </row>
    <row r="148" spans="1:11" x14ac:dyDescent="0.2">
      <c r="A148">
        <v>103</v>
      </c>
      <c r="B148" t="s">
        <v>133</v>
      </c>
      <c r="C148">
        <f>VLOOKUP(B148,Phylo!$V$2:$W$435,2,FALSE)</f>
        <v>316</v>
      </c>
      <c r="D148">
        <f>VLOOKUP(B148,Phylo!$V$1:$X$435,3,FALSE)</f>
        <v>0</v>
      </c>
      <c r="E148">
        <f>LOG10(VLOOKUP(B148,Phylo!$V$1:$Y$435,4,FALSE))</f>
        <v>0</v>
      </c>
      <c r="F148">
        <f>VLOOKUP(B148,nonPhylo!$A$2:$I$435,9,FALSE)</f>
        <v>176</v>
      </c>
      <c r="G148">
        <f>VLOOKUP(B148,nonPhylo!$A$2:$I$435,8,FALSE)</f>
        <v>0</v>
      </c>
      <c r="H148">
        <f>VLOOKUP(B148,nonPhylo!$A$2:$I$435,7,FALSE)</f>
        <v>0.23349032425709301</v>
      </c>
      <c r="I148">
        <f>VLOOKUP(B148,nonPhylo5Group!$A$2:$I$435,9,FALSE)</f>
        <v>146</v>
      </c>
      <c r="J148">
        <f>VLOOKUP(B148,nonPhylo5Group!$A$2:$I$435,8,FALSE)</f>
        <v>0</v>
      </c>
      <c r="K148">
        <f>VLOOKUP(B148,nonPhylo5Group!$A$2:$I$435,7,FALSE)</f>
        <v>0.20993741823310599</v>
      </c>
    </row>
    <row r="149" spans="1:11" x14ac:dyDescent="0.2">
      <c r="A149">
        <v>67</v>
      </c>
      <c r="B149" t="s">
        <v>97</v>
      </c>
      <c r="C149">
        <f>VLOOKUP(B149,Phylo!$V$2:$W$435,2,FALSE)</f>
        <v>288</v>
      </c>
      <c r="D149">
        <f>VLOOKUP(B149,Phylo!$V$1:$X$435,3,FALSE)</f>
        <v>0</v>
      </c>
      <c r="E149">
        <f>LOG10(VLOOKUP(B149,Phylo!$V$1:$Y$435,4,FALSE))</f>
        <v>0</v>
      </c>
      <c r="F149">
        <f>VLOOKUP(B149,nonPhylo!$A$2:$I$435,9,FALSE)</f>
        <v>160</v>
      </c>
      <c r="G149">
        <f>VLOOKUP(B149,nonPhylo!$A$2:$I$435,8,FALSE)</f>
        <v>0</v>
      </c>
      <c r="H149">
        <f>VLOOKUP(B149,nonPhylo!$A$2:$I$435,7,FALSE)</f>
        <v>0.25443346486929103</v>
      </c>
      <c r="I149">
        <f>VLOOKUP(B149,nonPhylo5Group!$A$2:$I$435,9,FALSE)</f>
        <v>147</v>
      </c>
      <c r="J149">
        <f>VLOOKUP(B149,nonPhylo5Group!$A$2:$I$435,8,FALSE)</f>
        <v>0</v>
      </c>
      <c r="K149">
        <f>VLOOKUP(B149,nonPhylo5Group!$A$2:$I$435,7,FALSE)</f>
        <v>0.20884585965492899</v>
      </c>
    </row>
    <row r="150" spans="1:11" x14ac:dyDescent="0.2">
      <c r="A150">
        <v>270</v>
      </c>
      <c r="B150" t="s">
        <v>295</v>
      </c>
      <c r="C150">
        <f>VLOOKUP(B150,Phylo!$V$2:$W$435,2,FALSE)</f>
        <v>212</v>
      </c>
      <c r="D150">
        <f>VLOOKUP(B150,Phylo!$V$1:$X$435,3,FALSE)</f>
        <v>0</v>
      </c>
      <c r="E150">
        <f>LOG10(VLOOKUP(B150,Phylo!$V$1:$Y$435,4,FALSE))</f>
        <v>0.36484486543254752</v>
      </c>
      <c r="F150">
        <f>VLOOKUP(B150,nonPhylo!$A$2:$I$435,9,FALSE)</f>
        <v>251</v>
      </c>
      <c r="G150">
        <f>VLOOKUP(B150,nonPhylo!$A$2:$I$435,8,FALSE)</f>
        <v>0</v>
      </c>
      <c r="H150">
        <f>VLOOKUP(B150,nonPhylo!$A$2:$I$435,7,FALSE)</f>
        <v>0.15781953935448301</v>
      </c>
      <c r="I150">
        <f>VLOOKUP(B150,nonPhylo5Group!$A$2:$I$435,9,FALSE)</f>
        <v>148</v>
      </c>
      <c r="J150">
        <f>VLOOKUP(B150,nonPhylo5Group!$A$2:$I$435,8,FALSE)</f>
        <v>0</v>
      </c>
      <c r="K150">
        <f>VLOOKUP(B150,nonPhylo5Group!$A$2:$I$435,7,FALSE)</f>
        <v>0.20805578112755499</v>
      </c>
    </row>
    <row r="151" spans="1:11" x14ac:dyDescent="0.2">
      <c r="A151">
        <v>407</v>
      </c>
      <c r="B151" t="s">
        <v>416</v>
      </c>
      <c r="C151">
        <f>VLOOKUP(B151,Phylo!$V$2:$W$435,2,FALSE)</f>
        <v>407</v>
      </c>
      <c r="D151">
        <f>VLOOKUP(B151,Phylo!$V$1:$X$435,3,FALSE)</f>
        <v>0</v>
      </c>
      <c r="E151">
        <f>LOG10(VLOOKUP(B151,Phylo!$V$1:$Y$435,4,FALSE))</f>
        <v>0</v>
      </c>
      <c r="F151">
        <f>VLOOKUP(B151,nonPhylo!$A$2:$I$435,9,FALSE)</f>
        <v>126</v>
      </c>
      <c r="G151">
        <f>VLOOKUP(B151,nonPhylo!$A$2:$I$435,8,FALSE)</f>
        <v>0</v>
      </c>
      <c r="H151">
        <f>VLOOKUP(B151,nonPhylo!$A$2:$I$435,7,FALSE)</f>
        <v>0.29047332179959101</v>
      </c>
      <c r="I151">
        <f>VLOOKUP(B151,nonPhylo5Group!$A$2:$I$435,9,FALSE)</f>
        <v>149</v>
      </c>
      <c r="J151">
        <f>VLOOKUP(B151,nonPhylo5Group!$A$2:$I$435,8,FALSE)</f>
        <v>0</v>
      </c>
      <c r="K151">
        <f>VLOOKUP(B151,nonPhylo5Group!$A$2:$I$435,7,FALSE)</f>
        <v>0.207322928691964</v>
      </c>
    </row>
    <row r="152" spans="1:11" x14ac:dyDescent="0.2">
      <c r="A152">
        <v>215</v>
      </c>
      <c r="B152" t="s">
        <v>244</v>
      </c>
      <c r="C152">
        <f>VLOOKUP(B152,Phylo!$V$2:$W$435,2,FALSE)</f>
        <v>203</v>
      </c>
      <c r="D152">
        <f>VLOOKUP(B152,Phylo!$V$1:$X$435,3,FALSE)</f>
        <v>0</v>
      </c>
      <c r="E152">
        <f>LOG10(VLOOKUP(B152,Phylo!$V$1:$Y$435,4,FALSE))</f>
        <v>0.38562736228335009</v>
      </c>
      <c r="F152">
        <f>VLOOKUP(B152,nonPhylo!$A$2:$I$435,9,FALSE)</f>
        <v>326</v>
      </c>
      <c r="G152">
        <f>VLOOKUP(B152,nonPhylo!$A$2:$I$435,8,FALSE)</f>
        <v>0</v>
      </c>
      <c r="H152">
        <f>VLOOKUP(B152,nonPhylo!$A$2:$I$435,7,FALSE)</f>
        <v>0.101786855351415</v>
      </c>
      <c r="I152">
        <f>VLOOKUP(B152,nonPhylo5Group!$A$2:$I$435,9,FALSE)</f>
        <v>150</v>
      </c>
      <c r="J152">
        <f>VLOOKUP(B152,nonPhylo5Group!$A$2:$I$435,8,FALSE)</f>
        <v>0</v>
      </c>
      <c r="K152">
        <f>VLOOKUP(B152,nonPhylo5Group!$A$2:$I$435,7,FALSE)</f>
        <v>0.206497543544476</v>
      </c>
    </row>
    <row r="153" spans="1:11" x14ac:dyDescent="0.2">
      <c r="A153">
        <v>427</v>
      </c>
      <c r="B153" t="s">
        <v>434</v>
      </c>
      <c r="C153">
        <f>VLOOKUP(B153,Phylo!$V$2:$W$435,2,FALSE)</f>
        <v>427</v>
      </c>
      <c r="D153">
        <f>VLOOKUP(B153,Phylo!$V$1:$X$435,3,FALSE)</f>
        <v>0</v>
      </c>
      <c r="E153">
        <f>LOG10(VLOOKUP(B153,Phylo!$V$1:$Y$435,4,FALSE))</f>
        <v>0</v>
      </c>
      <c r="F153">
        <f>VLOOKUP(B153,nonPhylo!$A$2:$I$435,9,FALSE)</f>
        <v>95</v>
      </c>
      <c r="G153">
        <f>VLOOKUP(B153,nonPhylo!$A$2:$I$435,8,FALSE)</f>
        <v>0</v>
      </c>
      <c r="H153">
        <f>VLOOKUP(B153,nonPhylo!$A$2:$I$435,7,FALSE)</f>
        <v>0.33166870174336599</v>
      </c>
      <c r="I153">
        <f>VLOOKUP(B153,nonPhylo5Group!$A$2:$I$435,9,FALSE)</f>
        <v>151</v>
      </c>
      <c r="J153">
        <f>VLOOKUP(B153,nonPhylo5Group!$A$2:$I$435,8,FALSE)</f>
        <v>0</v>
      </c>
      <c r="K153">
        <f>VLOOKUP(B153,nonPhylo5Group!$A$2:$I$435,7,FALSE)</f>
        <v>0.20618833647038701</v>
      </c>
    </row>
    <row r="154" spans="1:11" x14ac:dyDescent="0.2">
      <c r="A154">
        <v>35</v>
      </c>
      <c r="B154" t="s">
        <v>65</v>
      </c>
      <c r="C154">
        <f>VLOOKUP(B154,Phylo!$V$2:$W$435,2,FALSE)</f>
        <v>256</v>
      </c>
      <c r="D154">
        <f>VLOOKUP(B154,Phylo!$V$1:$X$435,3,FALSE)</f>
        <v>0</v>
      </c>
      <c r="E154">
        <f>LOG10(VLOOKUP(B154,Phylo!$V$1:$Y$435,4,FALSE))</f>
        <v>0</v>
      </c>
      <c r="F154">
        <f>VLOOKUP(B154,nonPhylo!$A$2:$I$435,9,FALSE)</f>
        <v>165</v>
      </c>
      <c r="G154">
        <f>VLOOKUP(B154,nonPhylo!$A$2:$I$435,8,FALSE)</f>
        <v>0</v>
      </c>
      <c r="H154">
        <f>VLOOKUP(B154,nonPhylo!$A$2:$I$435,7,FALSE)</f>
        <v>0.25093292670195799</v>
      </c>
      <c r="I154">
        <f>VLOOKUP(B154,nonPhylo5Group!$A$2:$I$435,9,FALSE)</f>
        <v>152</v>
      </c>
      <c r="J154">
        <f>VLOOKUP(B154,nonPhylo5Group!$A$2:$I$435,8,FALSE)</f>
        <v>0</v>
      </c>
      <c r="K154">
        <f>VLOOKUP(B154,nonPhylo5Group!$A$2:$I$435,7,FALSE)</f>
        <v>0.20526290844044201</v>
      </c>
    </row>
    <row r="155" spans="1:11" x14ac:dyDescent="0.2">
      <c r="A155">
        <v>29</v>
      </c>
      <c r="B155" t="s">
        <v>59</v>
      </c>
      <c r="C155">
        <f>VLOOKUP(B155,Phylo!$V$2:$W$435,2,FALSE)</f>
        <v>250</v>
      </c>
      <c r="D155">
        <f>VLOOKUP(B155,Phylo!$V$1:$X$435,3,FALSE)</f>
        <v>0</v>
      </c>
      <c r="E155">
        <f>LOG10(VLOOKUP(B155,Phylo!$V$1:$Y$435,4,FALSE))</f>
        <v>0</v>
      </c>
      <c r="F155">
        <f>VLOOKUP(B155,nonPhylo!$A$2:$I$435,9,FALSE)</f>
        <v>198</v>
      </c>
      <c r="G155">
        <f>VLOOKUP(B155,nonPhylo!$A$2:$I$435,8,FALSE)</f>
        <v>0</v>
      </c>
      <c r="H155">
        <f>VLOOKUP(B155,nonPhylo!$A$2:$I$435,7,FALSE)</f>
        <v>0.22105306242148601</v>
      </c>
      <c r="I155">
        <f>VLOOKUP(B155,nonPhylo5Group!$A$2:$I$435,9,FALSE)</f>
        <v>153</v>
      </c>
      <c r="J155">
        <f>VLOOKUP(B155,nonPhylo5Group!$A$2:$I$435,8,FALSE)</f>
        <v>0</v>
      </c>
      <c r="K155">
        <f>VLOOKUP(B155,nonPhylo5Group!$A$2:$I$435,7,FALSE)</f>
        <v>0.20418271389413101</v>
      </c>
    </row>
    <row r="156" spans="1:11" x14ac:dyDescent="0.2">
      <c r="A156">
        <v>413</v>
      </c>
      <c r="B156" t="s">
        <v>420</v>
      </c>
      <c r="C156">
        <f>VLOOKUP(B156,Phylo!$V$2:$W$435,2,FALSE)</f>
        <v>413</v>
      </c>
      <c r="D156">
        <f>VLOOKUP(B156,Phylo!$V$1:$X$435,3,FALSE)</f>
        <v>0</v>
      </c>
      <c r="E156">
        <f>LOG10(VLOOKUP(B156,Phylo!$V$1:$Y$435,4,FALSE))</f>
        <v>0</v>
      </c>
      <c r="F156">
        <f>VLOOKUP(B156,nonPhylo!$A$2:$I$435,9,FALSE)</f>
        <v>86</v>
      </c>
      <c r="G156">
        <f>VLOOKUP(B156,nonPhylo!$A$2:$I$435,8,FALSE)</f>
        <v>0</v>
      </c>
      <c r="H156">
        <f>VLOOKUP(B156,nonPhylo!$A$2:$I$435,7,FALSE)</f>
        <v>0.336629733359949</v>
      </c>
      <c r="I156">
        <f>VLOOKUP(B156,nonPhylo5Group!$A$2:$I$435,9,FALSE)</f>
        <v>154</v>
      </c>
      <c r="J156">
        <f>VLOOKUP(B156,nonPhylo5Group!$A$2:$I$435,8,FALSE)</f>
        <v>0</v>
      </c>
      <c r="K156">
        <f>VLOOKUP(B156,nonPhylo5Group!$A$2:$I$435,7,FALSE)</f>
        <v>0.20382402827646501</v>
      </c>
    </row>
    <row r="157" spans="1:11" x14ac:dyDescent="0.2">
      <c r="A157">
        <v>281</v>
      </c>
      <c r="B157" t="s">
        <v>306</v>
      </c>
      <c r="C157">
        <f>VLOOKUP(B157,Phylo!$V$2:$W$435,2,FALSE)</f>
        <v>357</v>
      </c>
      <c r="D157">
        <f>VLOOKUP(B157,Phylo!$V$1:$X$435,3,FALSE)</f>
        <v>0</v>
      </c>
      <c r="E157">
        <f>LOG10(VLOOKUP(B157,Phylo!$V$1:$Y$435,4,FALSE))</f>
        <v>0</v>
      </c>
      <c r="F157">
        <f>VLOOKUP(B157,nonPhylo!$A$2:$I$435,9,FALSE)</f>
        <v>223</v>
      </c>
      <c r="G157">
        <f>VLOOKUP(B157,nonPhylo!$A$2:$I$435,8,FALSE)</f>
        <v>0</v>
      </c>
      <c r="H157">
        <f>VLOOKUP(B157,nonPhylo!$A$2:$I$435,7,FALSE)</f>
        <v>0.19009137347550201</v>
      </c>
      <c r="I157">
        <f>VLOOKUP(B157,nonPhylo5Group!$A$2:$I$435,9,FALSE)</f>
        <v>155</v>
      </c>
      <c r="J157">
        <f>VLOOKUP(B157,nonPhylo5Group!$A$2:$I$435,8,FALSE)</f>
        <v>0</v>
      </c>
      <c r="K157">
        <f>VLOOKUP(B157,nonPhylo5Group!$A$2:$I$435,7,FALSE)</f>
        <v>0.203099006400284</v>
      </c>
    </row>
    <row r="158" spans="1:11" x14ac:dyDescent="0.2">
      <c r="A158">
        <v>391</v>
      </c>
      <c r="B158" t="s">
        <v>403</v>
      </c>
      <c r="C158">
        <f>VLOOKUP(B158,Phylo!$V$2:$W$435,2,FALSE)</f>
        <v>82</v>
      </c>
      <c r="D158">
        <f>VLOOKUP(B158,Phylo!$V$1:$X$435,3,FALSE)</f>
        <v>1</v>
      </c>
      <c r="E158">
        <f>LOG10(VLOOKUP(B158,Phylo!$V$1:$Y$435,4,FALSE))</f>
        <v>0.58895583996593137</v>
      </c>
      <c r="F158">
        <f>VLOOKUP(B158,nonPhylo!$A$2:$I$435,9,FALSE)</f>
        <v>71</v>
      </c>
      <c r="G158">
        <f>VLOOKUP(B158,nonPhylo!$A$2:$I$435,8,FALSE)</f>
        <v>0</v>
      </c>
      <c r="H158">
        <f>VLOOKUP(B158,nonPhylo!$A$2:$I$435,7,FALSE)</f>
        <v>0.40448266555345103</v>
      </c>
      <c r="I158">
        <f>VLOOKUP(B158,nonPhylo5Group!$A$2:$I$435,9,FALSE)</f>
        <v>156</v>
      </c>
      <c r="J158">
        <f>VLOOKUP(B158,nonPhylo5Group!$A$2:$I$435,8,FALSE)</f>
        <v>0</v>
      </c>
      <c r="K158">
        <f>VLOOKUP(B158,nonPhylo5Group!$A$2:$I$435,7,FALSE)</f>
        <v>0.202758928868983</v>
      </c>
    </row>
    <row r="159" spans="1:11" x14ac:dyDescent="0.2">
      <c r="A159">
        <v>109</v>
      </c>
      <c r="B159" t="s">
        <v>139</v>
      </c>
      <c r="C159">
        <f>VLOOKUP(B159,Phylo!$V$2:$W$435,2,FALSE)</f>
        <v>322</v>
      </c>
      <c r="D159">
        <f>VLOOKUP(B159,Phylo!$V$1:$X$435,3,FALSE)</f>
        <v>0</v>
      </c>
      <c r="E159">
        <f>LOG10(VLOOKUP(B159,Phylo!$V$1:$Y$435,4,FALSE))</f>
        <v>0</v>
      </c>
      <c r="F159">
        <f>VLOOKUP(B159,nonPhylo!$A$2:$I$435,9,FALSE)</f>
        <v>191</v>
      </c>
      <c r="G159">
        <f>VLOOKUP(B159,nonPhylo!$A$2:$I$435,8,FALSE)</f>
        <v>0</v>
      </c>
      <c r="H159">
        <f>VLOOKUP(B159,nonPhylo!$A$2:$I$435,7,FALSE)</f>
        <v>0.22460412896673301</v>
      </c>
      <c r="I159">
        <f>VLOOKUP(B159,nonPhylo5Group!$A$2:$I$435,9,FALSE)</f>
        <v>157</v>
      </c>
      <c r="J159">
        <f>VLOOKUP(B159,nonPhylo5Group!$A$2:$I$435,8,FALSE)</f>
        <v>0</v>
      </c>
      <c r="K159">
        <f>VLOOKUP(B159,nonPhylo5Group!$A$2:$I$435,7,FALSE)</f>
        <v>0.202542504458956</v>
      </c>
    </row>
    <row r="160" spans="1:11" x14ac:dyDescent="0.2">
      <c r="A160">
        <v>243</v>
      </c>
      <c r="B160" t="s">
        <v>272</v>
      </c>
      <c r="C160">
        <f>VLOOKUP(B160,Phylo!$V$2:$W$435,2,FALSE)</f>
        <v>14</v>
      </c>
      <c r="D160">
        <f>VLOOKUP(B160,Phylo!$V$1:$X$435,3,FALSE)</f>
        <v>1</v>
      </c>
      <c r="E160">
        <f>LOG10(VLOOKUP(B160,Phylo!$V$1:$Y$435,4,FALSE))</f>
        <v>1.6517348976144259</v>
      </c>
      <c r="F160">
        <f>VLOOKUP(B160,nonPhylo!$A$2:$I$435,9,FALSE)</f>
        <v>122</v>
      </c>
      <c r="G160">
        <f>VLOOKUP(B160,nonPhylo!$A$2:$I$435,8,FALSE)</f>
        <v>0</v>
      </c>
      <c r="H160">
        <f>VLOOKUP(B160,nonPhylo!$A$2:$I$435,7,FALSE)</f>
        <v>0.297369198338094</v>
      </c>
      <c r="I160">
        <f>VLOOKUP(B160,nonPhylo5Group!$A$2:$I$435,9,FALSE)</f>
        <v>158</v>
      </c>
      <c r="J160">
        <f>VLOOKUP(B160,nonPhylo5Group!$A$2:$I$435,8,FALSE)</f>
        <v>0</v>
      </c>
      <c r="K160">
        <f>VLOOKUP(B160,nonPhylo5Group!$A$2:$I$435,7,FALSE)</f>
        <v>0.20147258235886201</v>
      </c>
    </row>
    <row r="161" spans="1:11" x14ac:dyDescent="0.2">
      <c r="A161">
        <v>34</v>
      </c>
      <c r="B161" t="s">
        <v>64</v>
      </c>
      <c r="C161">
        <f>VLOOKUP(B161,Phylo!$V$2:$W$435,2,FALSE)</f>
        <v>255</v>
      </c>
      <c r="D161">
        <f>VLOOKUP(B161,Phylo!$V$1:$X$435,3,FALSE)</f>
        <v>0</v>
      </c>
      <c r="E161">
        <f>LOG10(VLOOKUP(B161,Phylo!$V$1:$Y$435,4,FALSE))</f>
        <v>0</v>
      </c>
      <c r="F161">
        <f>VLOOKUP(B161,nonPhylo!$A$2:$I$435,9,FALSE)</f>
        <v>209</v>
      </c>
      <c r="G161">
        <f>VLOOKUP(B161,nonPhylo!$A$2:$I$435,8,FALSE)</f>
        <v>0</v>
      </c>
      <c r="H161">
        <f>VLOOKUP(B161,nonPhylo!$A$2:$I$435,7,FALSE)</f>
        <v>0.207114107631093</v>
      </c>
      <c r="I161">
        <f>VLOOKUP(B161,nonPhylo5Group!$A$2:$I$435,9,FALSE)</f>
        <v>159</v>
      </c>
      <c r="J161">
        <f>VLOOKUP(B161,nonPhylo5Group!$A$2:$I$435,8,FALSE)</f>
        <v>0</v>
      </c>
      <c r="K161">
        <f>VLOOKUP(B161,nonPhylo5Group!$A$2:$I$435,7,FALSE)</f>
        <v>0.20109906733261501</v>
      </c>
    </row>
    <row r="162" spans="1:11" x14ac:dyDescent="0.2">
      <c r="A162">
        <v>176</v>
      </c>
      <c r="B162" t="s">
        <v>205</v>
      </c>
      <c r="C162">
        <f>VLOOKUP(B162,Phylo!$V$2:$W$435,2,FALSE)</f>
        <v>341</v>
      </c>
      <c r="D162">
        <f>VLOOKUP(B162,Phylo!$V$1:$X$435,3,FALSE)</f>
        <v>0</v>
      </c>
      <c r="E162">
        <f>LOG10(VLOOKUP(B162,Phylo!$V$1:$Y$435,4,FALSE))</f>
        <v>0</v>
      </c>
      <c r="F162">
        <f>VLOOKUP(B162,nonPhylo!$A$2:$I$435,9,FALSE)</f>
        <v>110</v>
      </c>
      <c r="G162">
        <f>VLOOKUP(B162,nonPhylo!$A$2:$I$435,8,FALSE)</f>
        <v>0</v>
      </c>
      <c r="H162">
        <f>VLOOKUP(B162,nonPhylo!$A$2:$I$435,7,FALSE)</f>
        <v>0.313676766552899</v>
      </c>
      <c r="I162">
        <f>VLOOKUP(B162,nonPhylo5Group!$A$2:$I$435,9,FALSE)</f>
        <v>160</v>
      </c>
      <c r="J162">
        <f>VLOOKUP(B162,nonPhylo5Group!$A$2:$I$435,8,FALSE)</f>
        <v>0</v>
      </c>
      <c r="K162">
        <f>VLOOKUP(B162,nonPhylo5Group!$A$2:$I$435,7,FALSE)</f>
        <v>0.199679326478306</v>
      </c>
    </row>
    <row r="163" spans="1:11" x14ac:dyDescent="0.2">
      <c r="A163">
        <v>214</v>
      </c>
      <c r="B163" t="s">
        <v>243</v>
      </c>
      <c r="C163">
        <f>VLOOKUP(B163,Phylo!$V$2:$W$435,2,FALSE)</f>
        <v>168</v>
      </c>
      <c r="D163">
        <f>VLOOKUP(B163,Phylo!$V$1:$X$435,3,FALSE)</f>
        <v>0</v>
      </c>
      <c r="E163">
        <f>LOG10(VLOOKUP(B163,Phylo!$V$1:$Y$435,4,FALSE))</f>
        <v>0.42193067632084186</v>
      </c>
      <c r="F163">
        <f>VLOOKUP(B163,nonPhylo!$A$2:$I$435,9,FALSE)</f>
        <v>194</v>
      </c>
      <c r="G163">
        <f>VLOOKUP(B163,nonPhylo!$A$2:$I$435,8,FALSE)</f>
        <v>0</v>
      </c>
      <c r="H163">
        <f>VLOOKUP(B163,nonPhylo!$A$2:$I$435,7,FALSE)</f>
        <v>0.22356204403049901</v>
      </c>
      <c r="I163">
        <f>VLOOKUP(B163,nonPhylo5Group!$A$2:$I$435,9,FALSE)</f>
        <v>161</v>
      </c>
      <c r="J163">
        <f>VLOOKUP(B163,nonPhylo5Group!$A$2:$I$435,8,FALSE)</f>
        <v>0</v>
      </c>
      <c r="K163">
        <f>VLOOKUP(B163,nonPhylo5Group!$A$2:$I$435,7,FALSE)</f>
        <v>0.197660642991663</v>
      </c>
    </row>
    <row r="164" spans="1:11" x14ac:dyDescent="0.2">
      <c r="A164">
        <v>137</v>
      </c>
      <c r="B164" t="s">
        <v>167</v>
      </c>
      <c r="C164">
        <f>VLOOKUP(B164,Phylo!$V$2:$W$435,2,FALSE)</f>
        <v>199</v>
      </c>
      <c r="D164">
        <f>VLOOKUP(B164,Phylo!$V$1:$X$435,3,FALSE)</f>
        <v>0</v>
      </c>
      <c r="E164">
        <f>LOG10(VLOOKUP(B164,Phylo!$V$1:$Y$435,4,FALSE))</f>
        <v>0.3934232174776624</v>
      </c>
      <c r="F164">
        <f>VLOOKUP(B164,nonPhylo!$A$2:$I$435,9,FALSE)</f>
        <v>151</v>
      </c>
      <c r="G164">
        <f>VLOOKUP(B164,nonPhylo!$A$2:$I$435,8,FALSE)</f>
        <v>0</v>
      </c>
      <c r="H164">
        <f>VLOOKUP(B164,nonPhylo!$A$2:$I$435,7,FALSE)</f>
        <v>0.26581993781831298</v>
      </c>
      <c r="I164">
        <f>VLOOKUP(B164,nonPhylo5Group!$A$2:$I$435,9,FALSE)</f>
        <v>162</v>
      </c>
      <c r="J164">
        <f>VLOOKUP(B164,nonPhylo5Group!$A$2:$I$435,8,FALSE)</f>
        <v>0</v>
      </c>
      <c r="K164">
        <f>VLOOKUP(B164,nonPhylo5Group!$A$2:$I$435,7,FALSE)</f>
        <v>0.195580918153338</v>
      </c>
    </row>
    <row r="165" spans="1:11" x14ac:dyDescent="0.2">
      <c r="A165">
        <v>382</v>
      </c>
      <c r="B165" t="s">
        <v>394</v>
      </c>
      <c r="C165">
        <f>VLOOKUP(B165,Phylo!$V$2:$W$435,2,FALSE)</f>
        <v>69</v>
      </c>
      <c r="D165">
        <f>VLOOKUP(B165,Phylo!$V$1:$X$435,3,FALSE)</f>
        <v>1</v>
      </c>
      <c r="E165">
        <f>LOG10(VLOOKUP(B165,Phylo!$V$1:$Y$435,4,FALSE))</f>
        <v>0.59934292354697749</v>
      </c>
      <c r="F165">
        <f>VLOOKUP(B165,nonPhylo!$A$2:$I$435,9,FALSE)</f>
        <v>425</v>
      </c>
      <c r="G165">
        <f>VLOOKUP(B165,nonPhylo!$A$2:$I$435,8,FALSE)</f>
        <v>0</v>
      </c>
      <c r="H165">
        <f>VLOOKUP(B165,nonPhylo!$A$2:$I$435,7,FALSE)</f>
        <v>6.5426568814125697E-3</v>
      </c>
      <c r="I165">
        <f>VLOOKUP(B165,nonPhylo5Group!$A$2:$I$435,9,FALSE)</f>
        <v>163</v>
      </c>
      <c r="J165">
        <f>VLOOKUP(B165,nonPhylo5Group!$A$2:$I$435,8,FALSE)</f>
        <v>0</v>
      </c>
      <c r="K165">
        <f>VLOOKUP(B165,nonPhylo5Group!$A$2:$I$435,7,FALSE)</f>
        <v>0.19518107980305499</v>
      </c>
    </row>
    <row r="166" spans="1:11" x14ac:dyDescent="0.2">
      <c r="A166">
        <v>286</v>
      </c>
      <c r="B166" t="s">
        <v>311</v>
      </c>
      <c r="C166">
        <f>VLOOKUP(B166,Phylo!$V$2:$W$435,2,FALSE)</f>
        <v>362</v>
      </c>
      <c r="D166">
        <f>VLOOKUP(B166,Phylo!$V$1:$X$435,3,FALSE)</f>
        <v>0</v>
      </c>
      <c r="E166">
        <f>LOG10(VLOOKUP(B166,Phylo!$V$1:$Y$435,4,FALSE))</f>
        <v>0</v>
      </c>
      <c r="F166">
        <f>VLOOKUP(B166,nonPhylo!$A$2:$I$435,9,FALSE)</f>
        <v>167</v>
      </c>
      <c r="G166">
        <f>VLOOKUP(B166,nonPhylo!$A$2:$I$435,8,FALSE)</f>
        <v>0</v>
      </c>
      <c r="H166">
        <f>VLOOKUP(B166,nonPhylo!$A$2:$I$435,7,FALSE)</f>
        <v>0.24514672444723201</v>
      </c>
      <c r="I166">
        <f>VLOOKUP(B166,nonPhylo5Group!$A$2:$I$435,9,FALSE)</f>
        <v>164</v>
      </c>
      <c r="J166">
        <f>VLOOKUP(B166,nonPhylo5Group!$A$2:$I$435,8,FALSE)</f>
        <v>0</v>
      </c>
      <c r="K166">
        <f>VLOOKUP(B166,nonPhylo5Group!$A$2:$I$435,7,FALSE)</f>
        <v>0.19460498632857201</v>
      </c>
    </row>
    <row r="167" spans="1:11" x14ac:dyDescent="0.2">
      <c r="A167">
        <v>309</v>
      </c>
      <c r="B167" t="s">
        <v>334</v>
      </c>
      <c r="C167">
        <f>VLOOKUP(B167,Phylo!$V$2:$W$435,2,FALSE)</f>
        <v>385</v>
      </c>
      <c r="D167">
        <f>VLOOKUP(B167,Phylo!$V$1:$X$435,3,FALSE)</f>
        <v>0</v>
      </c>
      <c r="E167">
        <f>LOG10(VLOOKUP(B167,Phylo!$V$1:$Y$435,4,FALSE))</f>
        <v>0</v>
      </c>
      <c r="F167">
        <f>VLOOKUP(B167,nonPhylo!$A$2:$I$435,9,FALSE)</f>
        <v>60</v>
      </c>
      <c r="G167">
        <f>VLOOKUP(B167,nonPhylo!$A$2:$I$435,8,FALSE)</f>
        <v>0</v>
      </c>
      <c r="H167">
        <f>VLOOKUP(B167,nonPhylo!$A$2:$I$435,7,FALSE)</f>
        <v>0.47349480990328302</v>
      </c>
      <c r="I167">
        <f>VLOOKUP(B167,nonPhylo5Group!$A$2:$I$435,9,FALSE)</f>
        <v>165</v>
      </c>
      <c r="J167">
        <f>VLOOKUP(B167,nonPhylo5Group!$A$2:$I$435,8,FALSE)</f>
        <v>0</v>
      </c>
      <c r="K167">
        <f>VLOOKUP(B167,nonPhylo5Group!$A$2:$I$435,7,FALSE)</f>
        <v>0.19388482741521701</v>
      </c>
    </row>
    <row r="168" spans="1:11" x14ac:dyDescent="0.2">
      <c r="A168">
        <v>38</v>
      </c>
      <c r="B168" t="s">
        <v>68</v>
      </c>
      <c r="C168">
        <f>VLOOKUP(B168,Phylo!$V$2:$W$435,2,FALSE)</f>
        <v>259</v>
      </c>
      <c r="D168">
        <f>VLOOKUP(B168,Phylo!$V$1:$X$435,3,FALSE)</f>
        <v>0</v>
      </c>
      <c r="E168">
        <f>LOG10(VLOOKUP(B168,Phylo!$V$1:$Y$435,4,FALSE))</f>
        <v>0</v>
      </c>
      <c r="F168">
        <f>VLOOKUP(B168,nonPhylo!$A$2:$I$435,9,FALSE)</f>
        <v>208</v>
      </c>
      <c r="G168">
        <f>VLOOKUP(B168,nonPhylo!$A$2:$I$435,8,FALSE)</f>
        <v>0</v>
      </c>
      <c r="H168">
        <f>VLOOKUP(B168,nonPhylo!$A$2:$I$435,7,FALSE)</f>
        <v>0.20735351471711799</v>
      </c>
      <c r="I168">
        <f>VLOOKUP(B168,nonPhylo5Group!$A$2:$I$435,9,FALSE)</f>
        <v>166</v>
      </c>
      <c r="J168">
        <f>VLOOKUP(B168,nonPhylo5Group!$A$2:$I$435,8,FALSE)</f>
        <v>0</v>
      </c>
      <c r="K168">
        <f>VLOOKUP(B168,nonPhylo5Group!$A$2:$I$435,7,FALSE)</f>
        <v>0.18901592047656099</v>
      </c>
    </row>
    <row r="169" spans="1:11" x14ac:dyDescent="0.2">
      <c r="A169">
        <v>134</v>
      </c>
      <c r="B169" t="s">
        <v>164</v>
      </c>
      <c r="C169">
        <f>VLOOKUP(B169,Phylo!$V$2:$W$435,2,FALSE)</f>
        <v>205</v>
      </c>
      <c r="D169">
        <f>VLOOKUP(B169,Phylo!$V$1:$X$435,3,FALSE)</f>
        <v>0</v>
      </c>
      <c r="E169">
        <f>LOG10(VLOOKUP(B169,Phylo!$V$1:$Y$435,4,FALSE))</f>
        <v>0.38079605959335378</v>
      </c>
      <c r="F169">
        <f>VLOOKUP(B169,nonPhylo!$A$2:$I$435,9,FALSE)</f>
        <v>190</v>
      </c>
      <c r="G169">
        <f>VLOOKUP(B169,nonPhylo!$A$2:$I$435,8,FALSE)</f>
        <v>0</v>
      </c>
      <c r="H169">
        <f>VLOOKUP(B169,nonPhylo!$A$2:$I$435,7,FALSE)</f>
        <v>0.22496596885136999</v>
      </c>
      <c r="I169">
        <f>VLOOKUP(B169,nonPhylo5Group!$A$2:$I$435,9,FALSE)</f>
        <v>167</v>
      </c>
      <c r="J169">
        <f>VLOOKUP(B169,nonPhylo5Group!$A$2:$I$435,8,FALSE)</f>
        <v>0</v>
      </c>
      <c r="K169">
        <f>VLOOKUP(B169,nonPhylo5Group!$A$2:$I$435,7,FALSE)</f>
        <v>0.18845270096241601</v>
      </c>
    </row>
    <row r="170" spans="1:11" x14ac:dyDescent="0.2">
      <c r="A170">
        <v>49</v>
      </c>
      <c r="B170" t="s">
        <v>79</v>
      </c>
      <c r="C170">
        <f>VLOOKUP(B170,Phylo!$V$2:$W$435,2,FALSE)</f>
        <v>270</v>
      </c>
      <c r="D170">
        <f>VLOOKUP(B170,Phylo!$V$1:$X$435,3,FALSE)</f>
        <v>0</v>
      </c>
      <c r="E170">
        <f>LOG10(VLOOKUP(B170,Phylo!$V$1:$Y$435,4,FALSE))</f>
        <v>0</v>
      </c>
      <c r="F170">
        <f>VLOOKUP(B170,nonPhylo!$A$2:$I$435,9,FALSE)</f>
        <v>336</v>
      </c>
      <c r="G170">
        <f>VLOOKUP(B170,nonPhylo!$A$2:$I$435,8,FALSE)</f>
        <v>0</v>
      </c>
      <c r="H170">
        <f>VLOOKUP(B170,nonPhylo!$A$2:$I$435,7,FALSE)</f>
        <v>8.8017418826193197E-2</v>
      </c>
      <c r="I170">
        <f>VLOOKUP(B170,nonPhylo5Group!$A$2:$I$435,9,FALSE)</f>
        <v>168</v>
      </c>
      <c r="J170">
        <f>VLOOKUP(B170,nonPhylo5Group!$A$2:$I$435,8,FALSE)</f>
        <v>0</v>
      </c>
      <c r="K170">
        <f>VLOOKUP(B170,nonPhylo5Group!$A$2:$I$435,7,FALSE)</f>
        <v>0.187982083860782</v>
      </c>
    </row>
    <row r="171" spans="1:11" x14ac:dyDescent="0.2">
      <c r="A171">
        <v>326</v>
      </c>
      <c r="B171" t="s">
        <v>349</v>
      </c>
      <c r="C171">
        <f>VLOOKUP(B171,Phylo!$V$2:$W$435,2,FALSE)</f>
        <v>117</v>
      </c>
      <c r="D171">
        <f>VLOOKUP(B171,Phylo!$V$1:$X$435,3,FALSE)</f>
        <v>0</v>
      </c>
      <c r="E171">
        <f>LOG10(VLOOKUP(B171,Phylo!$V$1:$Y$435,4,FALSE))</f>
        <v>0.53991801432867748</v>
      </c>
      <c r="F171">
        <f>VLOOKUP(B171,nonPhylo!$A$2:$I$435,9,FALSE)</f>
        <v>199</v>
      </c>
      <c r="G171">
        <f>VLOOKUP(B171,nonPhylo!$A$2:$I$435,8,FALSE)</f>
        <v>0</v>
      </c>
      <c r="H171">
        <f>VLOOKUP(B171,nonPhylo!$A$2:$I$435,7,FALSE)</f>
        <v>0.22091566606402299</v>
      </c>
      <c r="I171">
        <f>VLOOKUP(B171,nonPhylo5Group!$A$2:$I$435,9,FALSE)</f>
        <v>169</v>
      </c>
      <c r="J171">
        <f>VLOOKUP(B171,nonPhylo5Group!$A$2:$I$435,8,FALSE)</f>
        <v>0</v>
      </c>
      <c r="K171">
        <f>VLOOKUP(B171,nonPhylo5Group!$A$2:$I$435,7,FALSE)</f>
        <v>0.18727443218258499</v>
      </c>
    </row>
    <row r="172" spans="1:11" x14ac:dyDescent="0.2">
      <c r="A172">
        <v>412</v>
      </c>
      <c r="B172" t="s">
        <v>419</v>
      </c>
      <c r="C172">
        <f>VLOOKUP(B172,Phylo!$V$2:$W$435,2,FALSE)</f>
        <v>412</v>
      </c>
      <c r="D172">
        <f>VLOOKUP(B172,Phylo!$V$1:$X$435,3,FALSE)</f>
        <v>0</v>
      </c>
      <c r="E172">
        <f>LOG10(VLOOKUP(B172,Phylo!$V$1:$Y$435,4,FALSE))</f>
        <v>0</v>
      </c>
      <c r="F172">
        <f>VLOOKUP(B172,nonPhylo!$A$2:$I$435,9,FALSE)</f>
        <v>37</v>
      </c>
      <c r="G172">
        <f>VLOOKUP(B172,nonPhylo!$A$2:$I$435,8,FALSE)</f>
        <v>0</v>
      </c>
      <c r="H172">
        <f>VLOOKUP(B172,nonPhylo!$A$2:$I$435,7,FALSE)</f>
        <v>0.61176606479304396</v>
      </c>
      <c r="I172">
        <f>VLOOKUP(B172,nonPhylo5Group!$A$2:$I$435,9,FALSE)</f>
        <v>170</v>
      </c>
      <c r="J172">
        <f>VLOOKUP(B172,nonPhylo5Group!$A$2:$I$435,8,FALSE)</f>
        <v>0</v>
      </c>
      <c r="K172">
        <f>VLOOKUP(B172,nonPhylo5Group!$A$2:$I$435,7,FALSE)</f>
        <v>0.18645939117711299</v>
      </c>
    </row>
    <row r="173" spans="1:11" x14ac:dyDescent="0.2">
      <c r="A173">
        <v>208</v>
      </c>
      <c r="B173" t="s">
        <v>237</v>
      </c>
      <c r="C173">
        <f>VLOOKUP(B173,Phylo!$V$2:$W$435,2,FALSE)</f>
        <v>179</v>
      </c>
      <c r="D173">
        <f>VLOOKUP(B173,Phylo!$V$1:$X$435,3,FALSE)</f>
        <v>0</v>
      </c>
      <c r="E173">
        <f>LOG10(VLOOKUP(B173,Phylo!$V$1:$Y$435,4,FALSE))</f>
        <v>0.41239418014631557</v>
      </c>
      <c r="F173">
        <f>VLOOKUP(B173,nonPhylo!$A$2:$I$435,9,FALSE)</f>
        <v>180</v>
      </c>
      <c r="G173">
        <f>VLOOKUP(B173,nonPhylo!$A$2:$I$435,8,FALSE)</f>
        <v>0</v>
      </c>
      <c r="H173">
        <f>VLOOKUP(B173,nonPhylo!$A$2:$I$435,7,FALSE)</f>
        <v>0.23171265383987999</v>
      </c>
      <c r="I173">
        <f>VLOOKUP(B173,nonPhylo5Group!$A$2:$I$435,9,FALSE)</f>
        <v>171</v>
      </c>
      <c r="J173">
        <f>VLOOKUP(B173,nonPhylo5Group!$A$2:$I$435,8,FALSE)</f>
        <v>0</v>
      </c>
      <c r="K173">
        <f>VLOOKUP(B173,nonPhylo5Group!$A$2:$I$435,7,FALSE)</f>
        <v>0.185288966747328</v>
      </c>
    </row>
    <row r="174" spans="1:11" x14ac:dyDescent="0.2">
      <c r="A174">
        <v>128</v>
      </c>
      <c r="B174" t="s">
        <v>158</v>
      </c>
      <c r="C174">
        <f>VLOOKUP(B174,Phylo!$V$2:$W$435,2,FALSE)</f>
        <v>57</v>
      </c>
      <c r="D174">
        <f>VLOOKUP(B174,Phylo!$V$1:$X$435,3,FALSE)</f>
        <v>0</v>
      </c>
      <c r="E174">
        <f>LOG10(VLOOKUP(B174,Phylo!$V$1:$Y$435,4,FALSE))</f>
        <v>0.63017617574391993</v>
      </c>
      <c r="F174">
        <f>VLOOKUP(B174,nonPhylo!$A$2:$I$435,9,FALSE)</f>
        <v>104</v>
      </c>
      <c r="G174">
        <f>VLOOKUP(B174,nonPhylo!$A$2:$I$435,8,FALSE)</f>
        <v>0</v>
      </c>
      <c r="H174">
        <f>VLOOKUP(B174,nonPhylo!$A$2:$I$435,7,FALSE)</f>
        <v>0.317667393033779</v>
      </c>
      <c r="I174">
        <f>VLOOKUP(B174,nonPhylo5Group!$A$2:$I$435,9,FALSE)</f>
        <v>172</v>
      </c>
      <c r="J174">
        <f>VLOOKUP(B174,nonPhylo5Group!$A$2:$I$435,8,FALSE)</f>
        <v>0</v>
      </c>
      <c r="K174">
        <f>VLOOKUP(B174,nonPhylo5Group!$A$2:$I$435,7,FALSE)</f>
        <v>0.18522483025419401</v>
      </c>
    </row>
    <row r="175" spans="1:11" x14ac:dyDescent="0.2">
      <c r="A175">
        <v>256</v>
      </c>
      <c r="B175" t="s">
        <v>285</v>
      </c>
      <c r="C175">
        <f>VLOOKUP(B175,Phylo!$V$2:$W$435,2,FALSE)</f>
        <v>31</v>
      </c>
      <c r="D175">
        <f>VLOOKUP(B175,Phylo!$V$1:$X$435,3,FALSE)</f>
        <v>1</v>
      </c>
      <c r="E175">
        <f>LOG10(VLOOKUP(B175,Phylo!$V$1:$Y$435,4,FALSE))</f>
        <v>0.88560380300137365</v>
      </c>
      <c r="F175">
        <f>VLOOKUP(B175,nonPhylo!$A$2:$I$435,9,FALSE)</f>
        <v>173</v>
      </c>
      <c r="G175">
        <f>VLOOKUP(B175,nonPhylo!$A$2:$I$435,8,FALSE)</f>
        <v>0</v>
      </c>
      <c r="H175">
        <f>VLOOKUP(B175,nonPhylo!$A$2:$I$435,7,FALSE)</f>
        <v>0.239798934805487</v>
      </c>
      <c r="I175">
        <f>VLOOKUP(B175,nonPhylo5Group!$A$2:$I$435,9,FALSE)</f>
        <v>173</v>
      </c>
      <c r="J175">
        <f>VLOOKUP(B175,nonPhylo5Group!$A$2:$I$435,8,FALSE)</f>
        <v>0</v>
      </c>
      <c r="K175">
        <f>VLOOKUP(B175,nonPhylo5Group!$A$2:$I$435,7,FALSE)</f>
        <v>0.183964221020604</v>
      </c>
    </row>
    <row r="176" spans="1:11" x14ac:dyDescent="0.2">
      <c r="A176">
        <v>174</v>
      </c>
      <c r="B176" t="s">
        <v>203</v>
      </c>
      <c r="C176">
        <f>VLOOKUP(B176,Phylo!$V$2:$W$435,2,FALSE)</f>
        <v>339</v>
      </c>
      <c r="D176">
        <f>VLOOKUP(B176,Phylo!$V$1:$X$435,3,FALSE)</f>
        <v>0</v>
      </c>
      <c r="E176">
        <f>LOG10(VLOOKUP(B176,Phylo!$V$1:$Y$435,4,FALSE))</f>
        <v>0</v>
      </c>
      <c r="F176">
        <f>VLOOKUP(B176,nonPhylo!$A$2:$I$435,9,FALSE)</f>
        <v>207</v>
      </c>
      <c r="G176">
        <f>VLOOKUP(B176,nonPhylo!$A$2:$I$435,8,FALSE)</f>
        <v>0</v>
      </c>
      <c r="H176">
        <f>VLOOKUP(B176,nonPhylo!$A$2:$I$435,7,FALSE)</f>
        <v>0.20782579030045401</v>
      </c>
      <c r="I176">
        <f>VLOOKUP(B176,nonPhylo5Group!$A$2:$I$435,9,FALSE)</f>
        <v>174</v>
      </c>
      <c r="J176">
        <f>VLOOKUP(B176,nonPhylo5Group!$A$2:$I$435,8,FALSE)</f>
        <v>0</v>
      </c>
      <c r="K176">
        <f>VLOOKUP(B176,nonPhylo5Group!$A$2:$I$435,7,FALSE)</f>
        <v>0.18328544746625899</v>
      </c>
    </row>
    <row r="177" spans="1:11" x14ac:dyDescent="0.2">
      <c r="A177">
        <v>425</v>
      </c>
      <c r="B177" t="s">
        <v>432</v>
      </c>
      <c r="C177">
        <f>VLOOKUP(B177,Phylo!$V$2:$W$435,2,FALSE)</f>
        <v>425</v>
      </c>
      <c r="D177">
        <f>VLOOKUP(B177,Phylo!$V$1:$X$435,3,FALSE)</f>
        <v>0</v>
      </c>
      <c r="E177">
        <f>LOG10(VLOOKUP(B177,Phylo!$V$1:$Y$435,4,FALSE))</f>
        <v>0</v>
      </c>
      <c r="F177">
        <f>VLOOKUP(B177,nonPhylo!$A$2:$I$435,9,FALSE)</f>
        <v>234</v>
      </c>
      <c r="G177">
        <f>VLOOKUP(B177,nonPhylo!$A$2:$I$435,8,FALSE)</f>
        <v>0</v>
      </c>
      <c r="H177">
        <f>VLOOKUP(B177,nonPhylo!$A$2:$I$435,7,FALSE)</f>
        <v>0.17987067473200699</v>
      </c>
      <c r="I177">
        <f>VLOOKUP(B177,nonPhylo5Group!$A$2:$I$435,9,FALSE)</f>
        <v>175</v>
      </c>
      <c r="J177">
        <f>VLOOKUP(B177,nonPhylo5Group!$A$2:$I$435,8,FALSE)</f>
        <v>0</v>
      </c>
      <c r="K177">
        <f>VLOOKUP(B177,nonPhylo5Group!$A$2:$I$435,7,FALSE)</f>
        <v>0.18197840969652501</v>
      </c>
    </row>
    <row r="178" spans="1:11" x14ac:dyDescent="0.2">
      <c r="A178">
        <v>244</v>
      </c>
      <c r="B178" t="s">
        <v>273</v>
      </c>
      <c r="C178">
        <f>VLOOKUP(B178,Phylo!$V$2:$W$435,2,FALSE)</f>
        <v>18</v>
      </c>
      <c r="D178">
        <f>VLOOKUP(B178,Phylo!$V$1:$X$435,3,FALSE)</f>
        <v>1</v>
      </c>
      <c r="E178">
        <f>LOG10(VLOOKUP(B178,Phylo!$V$1:$Y$435,4,FALSE))</f>
        <v>1.6376204584915655</v>
      </c>
      <c r="F178">
        <f>VLOOKUP(B178,nonPhylo!$A$2:$I$435,9,FALSE)</f>
        <v>137</v>
      </c>
      <c r="G178">
        <f>VLOOKUP(B178,nonPhylo!$A$2:$I$435,8,FALSE)</f>
        <v>0</v>
      </c>
      <c r="H178">
        <f>VLOOKUP(B178,nonPhylo!$A$2:$I$435,7,FALSE)</f>
        <v>0.27822214580177801</v>
      </c>
      <c r="I178">
        <f>VLOOKUP(B178,nonPhylo5Group!$A$2:$I$435,9,FALSE)</f>
        <v>176</v>
      </c>
      <c r="J178">
        <f>VLOOKUP(B178,nonPhylo5Group!$A$2:$I$435,8,FALSE)</f>
        <v>0</v>
      </c>
      <c r="K178">
        <f>VLOOKUP(B178,nonPhylo5Group!$A$2:$I$435,7,FALSE)</f>
        <v>0.181947900311446</v>
      </c>
    </row>
    <row r="179" spans="1:11" x14ac:dyDescent="0.2">
      <c r="A179">
        <v>127</v>
      </c>
      <c r="B179" t="s">
        <v>157</v>
      </c>
      <c r="C179">
        <f>VLOOKUP(B179,Phylo!$V$2:$W$435,2,FALSE)</f>
        <v>132</v>
      </c>
      <c r="D179">
        <f>VLOOKUP(B179,Phylo!$V$1:$X$435,3,FALSE)</f>
        <v>0</v>
      </c>
      <c r="E179">
        <f>LOG10(VLOOKUP(B179,Phylo!$V$1:$Y$435,4,FALSE))</f>
        <v>0.4828750122066735</v>
      </c>
      <c r="F179">
        <f>VLOOKUP(B179,nonPhylo!$A$2:$I$435,9,FALSE)</f>
        <v>132</v>
      </c>
      <c r="G179">
        <f>VLOOKUP(B179,nonPhylo!$A$2:$I$435,8,FALSE)</f>
        <v>0</v>
      </c>
      <c r="H179">
        <f>VLOOKUP(B179,nonPhylo!$A$2:$I$435,7,FALSE)</f>
        <v>0.28522772167198002</v>
      </c>
      <c r="I179">
        <f>VLOOKUP(B179,nonPhylo5Group!$A$2:$I$435,9,FALSE)</f>
        <v>177</v>
      </c>
      <c r="J179">
        <f>VLOOKUP(B179,nonPhylo5Group!$A$2:$I$435,8,FALSE)</f>
        <v>0</v>
      </c>
      <c r="K179">
        <f>VLOOKUP(B179,nonPhylo5Group!$A$2:$I$435,7,FALSE)</f>
        <v>0.181804248296869</v>
      </c>
    </row>
    <row r="180" spans="1:11" x14ac:dyDescent="0.2">
      <c r="A180">
        <v>14</v>
      </c>
      <c r="B180" t="s">
        <v>44</v>
      </c>
      <c r="C180">
        <f>VLOOKUP(B180,Phylo!$V$2:$W$435,2,FALSE)</f>
        <v>52</v>
      </c>
      <c r="D180">
        <f>VLOOKUP(B180,Phylo!$V$1:$X$435,3,FALSE)</f>
        <v>0</v>
      </c>
      <c r="E180">
        <f>LOG10(VLOOKUP(B180,Phylo!$V$1:$Y$435,4,FALSE))</f>
        <v>0.67755038126748657</v>
      </c>
      <c r="F180">
        <f>VLOOKUP(B180,nonPhylo!$A$2:$I$435,9,FALSE)</f>
        <v>140</v>
      </c>
      <c r="G180">
        <f>VLOOKUP(B180,nonPhylo!$A$2:$I$435,8,FALSE)</f>
        <v>0</v>
      </c>
      <c r="H180">
        <f>VLOOKUP(B180,nonPhylo!$A$2:$I$435,7,FALSE)</f>
        <v>0.27474976162626802</v>
      </c>
      <c r="I180">
        <f>VLOOKUP(B180,nonPhylo5Group!$A$2:$I$435,9,FALSE)</f>
        <v>178</v>
      </c>
      <c r="J180">
        <f>VLOOKUP(B180,nonPhylo5Group!$A$2:$I$435,8,FALSE)</f>
        <v>0</v>
      </c>
      <c r="K180">
        <f>VLOOKUP(B180,nonPhylo5Group!$A$2:$I$435,7,FALSE)</f>
        <v>0.18169625639220999</v>
      </c>
    </row>
    <row r="181" spans="1:11" x14ac:dyDescent="0.2">
      <c r="A181">
        <v>301</v>
      </c>
      <c r="B181" t="s">
        <v>326</v>
      </c>
      <c r="C181">
        <f>VLOOKUP(B181,Phylo!$V$2:$W$435,2,FALSE)</f>
        <v>377</v>
      </c>
      <c r="D181">
        <f>VLOOKUP(B181,Phylo!$V$1:$X$435,3,FALSE)</f>
        <v>0</v>
      </c>
      <c r="E181">
        <f>LOG10(VLOOKUP(B181,Phylo!$V$1:$Y$435,4,FALSE))</f>
        <v>0</v>
      </c>
      <c r="F181">
        <f>VLOOKUP(B181,nonPhylo!$A$2:$I$435,9,FALSE)</f>
        <v>93</v>
      </c>
      <c r="G181">
        <f>VLOOKUP(B181,nonPhylo!$A$2:$I$435,8,FALSE)</f>
        <v>0</v>
      </c>
      <c r="H181">
        <f>VLOOKUP(B181,nonPhylo!$A$2:$I$435,7,FALSE)</f>
        <v>0.33414252053850702</v>
      </c>
      <c r="I181">
        <f>VLOOKUP(B181,nonPhylo5Group!$A$2:$I$435,9,FALSE)</f>
        <v>179</v>
      </c>
      <c r="J181">
        <f>VLOOKUP(B181,nonPhylo5Group!$A$2:$I$435,8,FALSE)</f>
        <v>0</v>
      </c>
      <c r="K181">
        <f>VLOOKUP(B181,nonPhylo5Group!$A$2:$I$435,7,FALSE)</f>
        <v>0.18144597556949299</v>
      </c>
    </row>
    <row r="182" spans="1:11" x14ac:dyDescent="0.2">
      <c r="A182">
        <v>193</v>
      </c>
      <c r="B182" t="s">
        <v>222</v>
      </c>
      <c r="C182">
        <f>VLOOKUP(B182,Phylo!$V$2:$W$435,2,FALSE)</f>
        <v>146</v>
      </c>
      <c r="D182">
        <f>VLOOKUP(B182,Phylo!$V$1:$X$435,3,FALSE)</f>
        <v>0</v>
      </c>
      <c r="E182">
        <f>LOG10(VLOOKUP(B182,Phylo!$V$1:$Y$435,4,FALSE))</f>
        <v>0.45925674952343198</v>
      </c>
      <c r="F182">
        <f>VLOOKUP(B182,nonPhylo!$A$2:$I$435,9,FALSE)</f>
        <v>119</v>
      </c>
      <c r="G182">
        <f>VLOOKUP(B182,nonPhylo!$A$2:$I$435,8,FALSE)</f>
        <v>0</v>
      </c>
      <c r="H182">
        <f>VLOOKUP(B182,nonPhylo!$A$2:$I$435,7,FALSE)</f>
        <v>0.29893253487990201</v>
      </c>
      <c r="I182">
        <f>VLOOKUP(B182,nonPhylo5Group!$A$2:$I$435,9,FALSE)</f>
        <v>180</v>
      </c>
      <c r="J182">
        <f>VLOOKUP(B182,nonPhylo5Group!$A$2:$I$435,8,FALSE)</f>
        <v>0</v>
      </c>
      <c r="K182">
        <f>VLOOKUP(B182,nonPhylo5Group!$A$2:$I$435,7,FALSE)</f>
        <v>0.18132515076022601</v>
      </c>
    </row>
    <row r="183" spans="1:11" x14ac:dyDescent="0.2">
      <c r="A183">
        <v>368</v>
      </c>
      <c r="B183" t="s">
        <v>381</v>
      </c>
      <c r="C183">
        <f>VLOOKUP(B183,Phylo!$V$2:$W$435,2,FALSE)</f>
        <v>6</v>
      </c>
      <c r="D183">
        <f>VLOOKUP(B183,Phylo!$V$1:$X$435,3,FALSE)</f>
        <v>1</v>
      </c>
      <c r="E183">
        <f>LOG10(VLOOKUP(B183,Phylo!$V$1:$Y$435,4,FALSE))</f>
        <v>1.7873923848422237</v>
      </c>
      <c r="F183">
        <f>VLOOKUP(B183,nonPhylo!$A$2:$I$435,9,FALSE)</f>
        <v>402</v>
      </c>
      <c r="G183">
        <f>VLOOKUP(B183,nonPhylo!$A$2:$I$435,8,FALSE)</f>
        <v>0</v>
      </c>
      <c r="H183">
        <f>VLOOKUP(B183,nonPhylo!$A$2:$I$435,7,FALSE)</f>
        <v>3.5358295790473303E-2</v>
      </c>
      <c r="I183">
        <f>VLOOKUP(B183,nonPhylo5Group!$A$2:$I$435,9,FALSE)</f>
        <v>181</v>
      </c>
      <c r="J183">
        <f>VLOOKUP(B183,nonPhylo5Group!$A$2:$I$435,8,FALSE)</f>
        <v>0</v>
      </c>
      <c r="K183">
        <f>VLOOKUP(B183,nonPhylo5Group!$A$2:$I$435,7,FALSE)</f>
        <v>0.17853450187204201</v>
      </c>
    </row>
    <row r="184" spans="1:11" x14ac:dyDescent="0.2">
      <c r="A184">
        <v>79</v>
      </c>
      <c r="B184" t="s">
        <v>109</v>
      </c>
      <c r="C184">
        <f>VLOOKUP(B184,Phylo!$V$2:$W$435,2,FALSE)</f>
        <v>294</v>
      </c>
      <c r="D184">
        <f>VLOOKUP(B184,Phylo!$V$1:$X$435,3,FALSE)</f>
        <v>0</v>
      </c>
      <c r="E184">
        <f>LOG10(VLOOKUP(B184,Phylo!$V$1:$Y$435,4,FALSE))</f>
        <v>0</v>
      </c>
      <c r="F184">
        <f>VLOOKUP(B184,nonPhylo!$A$2:$I$435,9,FALSE)</f>
        <v>391</v>
      </c>
      <c r="G184">
        <f>VLOOKUP(B184,nonPhylo!$A$2:$I$435,8,FALSE)</f>
        <v>0</v>
      </c>
      <c r="H184">
        <f>VLOOKUP(B184,nonPhylo!$A$2:$I$435,7,FALSE)</f>
        <v>4.5019645554095003E-2</v>
      </c>
      <c r="I184">
        <f>VLOOKUP(B184,nonPhylo5Group!$A$2:$I$435,9,FALSE)</f>
        <v>182</v>
      </c>
      <c r="J184">
        <f>VLOOKUP(B184,nonPhylo5Group!$A$2:$I$435,8,FALSE)</f>
        <v>0</v>
      </c>
      <c r="K184">
        <f>VLOOKUP(B184,nonPhylo5Group!$A$2:$I$435,7,FALSE)</f>
        <v>0.17839721022525801</v>
      </c>
    </row>
    <row r="185" spans="1:11" x14ac:dyDescent="0.2">
      <c r="A185">
        <v>295</v>
      </c>
      <c r="B185" t="s">
        <v>320</v>
      </c>
      <c r="C185">
        <f>VLOOKUP(B185,Phylo!$V$2:$W$435,2,FALSE)</f>
        <v>371</v>
      </c>
      <c r="D185">
        <f>VLOOKUP(B185,Phylo!$V$1:$X$435,3,FALSE)</f>
        <v>0</v>
      </c>
      <c r="E185">
        <f>LOG10(VLOOKUP(B185,Phylo!$V$1:$Y$435,4,FALSE))</f>
        <v>0</v>
      </c>
      <c r="F185">
        <f>VLOOKUP(B185,nonPhylo!$A$2:$I$435,9,FALSE)</f>
        <v>214</v>
      </c>
      <c r="G185">
        <f>VLOOKUP(B185,nonPhylo!$A$2:$I$435,8,FALSE)</f>
        <v>0</v>
      </c>
      <c r="H185">
        <f>VLOOKUP(B185,nonPhylo!$A$2:$I$435,7,FALSE)</f>
        <v>0.20475868212394799</v>
      </c>
      <c r="I185">
        <f>VLOOKUP(B185,nonPhylo5Group!$A$2:$I$435,9,FALSE)</f>
        <v>183</v>
      </c>
      <c r="J185">
        <f>VLOOKUP(B185,nonPhylo5Group!$A$2:$I$435,8,FALSE)</f>
        <v>0</v>
      </c>
      <c r="K185">
        <f>VLOOKUP(B185,nonPhylo5Group!$A$2:$I$435,7,FALSE)</f>
        <v>0.17783659000617899</v>
      </c>
    </row>
    <row r="186" spans="1:11" x14ac:dyDescent="0.2">
      <c r="A186">
        <v>99</v>
      </c>
      <c r="B186" t="s">
        <v>129</v>
      </c>
      <c r="C186">
        <f>VLOOKUP(B186,Phylo!$V$2:$W$435,2,FALSE)</f>
        <v>313</v>
      </c>
      <c r="D186">
        <f>VLOOKUP(B186,Phylo!$V$1:$X$435,3,FALSE)</f>
        <v>0</v>
      </c>
      <c r="E186">
        <f>LOG10(VLOOKUP(B186,Phylo!$V$1:$Y$435,4,FALSE))</f>
        <v>0</v>
      </c>
      <c r="F186">
        <f>VLOOKUP(B186,nonPhylo!$A$2:$I$435,9,FALSE)</f>
        <v>134</v>
      </c>
      <c r="G186">
        <f>VLOOKUP(B186,nonPhylo!$A$2:$I$435,8,FALSE)</f>
        <v>0</v>
      </c>
      <c r="H186">
        <f>VLOOKUP(B186,nonPhylo!$A$2:$I$435,7,FALSE)</f>
        <v>0.28116781827418003</v>
      </c>
      <c r="I186">
        <f>VLOOKUP(B186,nonPhylo5Group!$A$2:$I$435,9,FALSE)</f>
        <v>184</v>
      </c>
      <c r="J186">
        <f>VLOOKUP(B186,nonPhylo5Group!$A$2:$I$435,8,FALSE)</f>
        <v>0</v>
      </c>
      <c r="K186">
        <f>VLOOKUP(B186,nonPhylo5Group!$A$2:$I$435,7,FALSE)</f>
        <v>0.176473524510258</v>
      </c>
    </row>
    <row r="187" spans="1:11" x14ac:dyDescent="0.2">
      <c r="A187">
        <v>288</v>
      </c>
      <c r="B187" t="s">
        <v>313</v>
      </c>
      <c r="C187">
        <f>VLOOKUP(B187,Phylo!$V$2:$W$435,2,FALSE)</f>
        <v>364</v>
      </c>
      <c r="D187">
        <f>VLOOKUP(B187,Phylo!$V$1:$X$435,3,FALSE)</f>
        <v>0</v>
      </c>
      <c r="E187">
        <f>LOG10(VLOOKUP(B187,Phylo!$V$1:$Y$435,4,FALSE))</f>
        <v>0</v>
      </c>
      <c r="F187">
        <f>VLOOKUP(B187,nonPhylo!$A$2:$I$435,9,FALSE)</f>
        <v>201</v>
      </c>
      <c r="G187">
        <f>VLOOKUP(B187,nonPhylo!$A$2:$I$435,8,FALSE)</f>
        <v>0</v>
      </c>
      <c r="H187">
        <f>VLOOKUP(B187,nonPhylo!$A$2:$I$435,7,FALSE)</f>
        <v>0.220335299861219</v>
      </c>
      <c r="I187">
        <f>VLOOKUP(B187,nonPhylo5Group!$A$2:$I$435,9,FALSE)</f>
        <v>185</v>
      </c>
      <c r="J187">
        <f>VLOOKUP(B187,nonPhylo5Group!$A$2:$I$435,8,FALSE)</f>
        <v>0</v>
      </c>
      <c r="K187">
        <f>VLOOKUP(B187,nonPhylo5Group!$A$2:$I$435,7,FALSE)</f>
        <v>0.17578719088492201</v>
      </c>
    </row>
    <row r="188" spans="1:11" x14ac:dyDescent="0.2">
      <c r="A188">
        <v>220</v>
      </c>
      <c r="B188" t="s">
        <v>249</v>
      </c>
      <c r="C188">
        <f>VLOOKUP(B188,Phylo!$V$2:$W$435,2,FALSE)</f>
        <v>139</v>
      </c>
      <c r="D188">
        <f>VLOOKUP(B188,Phylo!$V$1:$X$435,3,FALSE)</f>
        <v>0</v>
      </c>
      <c r="E188">
        <f>LOG10(VLOOKUP(B188,Phylo!$V$1:$Y$435,4,FALSE))</f>
        <v>0.47110885806912167</v>
      </c>
      <c r="F188">
        <f>VLOOKUP(B188,nonPhylo!$A$2:$I$435,9,FALSE)</f>
        <v>221</v>
      </c>
      <c r="G188">
        <f>VLOOKUP(B188,nonPhylo!$A$2:$I$435,8,FALSE)</f>
        <v>0</v>
      </c>
      <c r="H188">
        <f>VLOOKUP(B188,nonPhylo!$A$2:$I$435,7,FALSE)</f>
        <v>0.192636510836112</v>
      </c>
      <c r="I188">
        <f>VLOOKUP(B188,nonPhylo5Group!$A$2:$I$435,9,FALSE)</f>
        <v>186</v>
      </c>
      <c r="J188">
        <f>VLOOKUP(B188,nonPhylo5Group!$A$2:$I$435,8,FALSE)</f>
        <v>0</v>
      </c>
      <c r="K188">
        <f>VLOOKUP(B188,nonPhylo5Group!$A$2:$I$435,7,FALSE)</f>
        <v>0.175541217722572</v>
      </c>
    </row>
    <row r="189" spans="1:11" x14ac:dyDescent="0.2">
      <c r="A189">
        <v>376</v>
      </c>
      <c r="B189" t="s">
        <v>388</v>
      </c>
      <c r="C189">
        <f>VLOOKUP(B189,Phylo!$V$2:$W$435,2,FALSE)</f>
        <v>76</v>
      </c>
      <c r="D189">
        <f>VLOOKUP(B189,Phylo!$V$1:$X$435,3,FALSE)</f>
        <v>1</v>
      </c>
      <c r="E189">
        <f>LOG10(VLOOKUP(B189,Phylo!$V$1:$Y$435,4,FALSE))</f>
        <v>0.59479074731358506</v>
      </c>
      <c r="F189">
        <f>VLOOKUP(B189,nonPhylo!$A$2:$I$435,9,FALSE)</f>
        <v>129</v>
      </c>
      <c r="G189">
        <f>VLOOKUP(B189,nonPhylo!$A$2:$I$435,8,FALSE)</f>
        <v>0</v>
      </c>
      <c r="H189">
        <f>VLOOKUP(B189,nonPhylo!$A$2:$I$435,7,FALSE)</f>
        <v>0.28837740959485803</v>
      </c>
      <c r="I189">
        <f>VLOOKUP(B189,nonPhylo5Group!$A$2:$I$435,9,FALSE)</f>
        <v>187</v>
      </c>
      <c r="J189">
        <f>VLOOKUP(B189,nonPhylo5Group!$A$2:$I$435,8,FALSE)</f>
        <v>0</v>
      </c>
      <c r="K189">
        <f>VLOOKUP(B189,nonPhylo5Group!$A$2:$I$435,7,FALSE)</f>
        <v>0.174162824444658</v>
      </c>
    </row>
    <row r="190" spans="1:11" x14ac:dyDescent="0.2">
      <c r="A190">
        <v>386</v>
      </c>
      <c r="B190" t="s">
        <v>398</v>
      </c>
      <c r="C190">
        <f>VLOOKUP(B190,Phylo!$V$2:$W$435,2,FALSE)</f>
        <v>50</v>
      </c>
      <c r="D190">
        <f>VLOOKUP(B190,Phylo!$V$1:$X$435,3,FALSE)</f>
        <v>1</v>
      </c>
      <c r="E190">
        <f>LOG10(VLOOKUP(B190,Phylo!$V$1:$Y$435,4,FALSE))</f>
        <v>0.7201077640693766</v>
      </c>
      <c r="F190">
        <f>VLOOKUP(B190,nonPhylo!$A$2:$I$435,9,FALSE)</f>
        <v>130</v>
      </c>
      <c r="G190">
        <f>VLOOKUP(B190,nonPhylo!$A$2:$I$435,8,FALSE)</f>
        <v>0</v>
      </c>
      <c r="H190">
        <f>VLOOKUP(B190,nonPhylo!$A$2:$I$435,7,FALSE)</f>
        <v>0.28837740959485803</v>
      </c>
      <c r="I190">
        <f>VLOOKUP(B190,nonPhylo5Group!$A$2:$I$435,9,FALSE)</f>
        <v>188</v>
      </c>
      <c r="J190">
        <f>VLOOKUP(B190,nonPhylo5Group!$A$2:$I$435,8,FALSE)</f>
        <v>0</v>
      </c>
      <c r="K190">
        <f>VLOOKUP(B190,nonPhylo5Group!$A$2:$I$435,7,FALSE)</f>
        <v>0.174162824444658</v>
      </c>
    </row>
    <row r="191" spans="1:11" x14ac:dyDescent="0.2">
      <c r="A191">
        <v>250</v>
      </c>
      <c r="B191" t="s">
        <v>279</v>
      </c>
      <c r="C191">
        <f>VLOOKUP(B191,Phylo!$V$2:$W$435,2,FALSE)</f>
        <v>12</v>
      </c>
      <c r="D191">
        <f>VLOOKUP(B191,Phylo!$V$1:$X$435,3,FALSE)</f>
        <v>1</v>
      </c>
      <c r="E191">
        <f>LOG10(VLOOKUP(B191,Phylo!$V$1:$Y$435,4,FALSE))</f>
        <v>1.6552200783426811</v>
      </c>
      <c r="F191">
        <f>VLOOKUP(B191,nonPhylo!$A$2:$I$435,9,FALSE)</f>
        <v>369</v>
      </c>
      <c r="G191">
        <f>VLOOKUP(B191,nonPhylo!$A$2:$I$435,8,FALSE)</f>
        <v>0</v>
      </c>
      <c r="H191">
        <f>VLOOKUP(B191,nonPhylo!$A$2:$I$435,7,FALSE)</f>
        <v>6.2840758733738997E-2</v>
      </c>
      <c r="I191">
        <f>VLOOKUP(B191,nonPhylo5Group!$A$2:$I$435,9,FALSE)</f>
        <v>189</v>
      </c>
      <c r="J191">
        <f>VLOOKUP(B191,nonPhylo5Group!$A$2:$I$435,8,FALSE)</f>
        <v>0</v>
      </c>
      <c r="K191">
        <f>VLOOKUP(B191,nonPhylo5Group!$A$2:$I$435,7,FALSE)</f>
        <v>0.17404429281483899</v>
      </c>
    </row>
    <row r="192" spans="1:11" x14ac:dyDescent="0.2">
      <c r="A192">
        <v>74</v>
      </c>
      <c r="B192" t="s">
        <v>104</v>
      </c>
      <c r="C192">
        <f>VLOOKUP(B192,Phylo!$V$2:$W$435,2,FALSE)</f>
        <v>130</v>
      </c>
      <c r="D192">
        <f>VLOOKUP(B192,Phylo!$V$1:$X$435,3,FALSE)</f>
        <v>0</v>
      </c>
      <c r="E192">
        <f>LOG10(VLOOKUP(B192,Phylo!$V$1:$Y$435,4,FALSE))</f>
        <v>0.49864490074270562</v>
      </c>
      <c r="F192">
        <f>VLOOKUP(B192,nonPhylo!$A$2:$I$435,9,FALSE)</f>
        <v>399</v>
      </c>
      <c r="G192">
        <f>VLOOKUP(B192,nonPhylo!$A$2:$I$435,8,FALSE)</f>
        <v>0</v>
      </c>
      <c r="H192">
        <f>VLOOKUP(B192,nonPhylo!$A$2:$I$435,7,FALSE)</f>
        <v>3.7149157625828398E-2</v>
      </c>
      <c r="I192">
        <f>VLOOKUP(B192,nonPhylo5Group!$A$2:$I$435,9,FALSE)</f>
        <v>190</v>
      </c>
      <c r="J192">
        <f>VLOOKUP(B192,nonPhylo5Group!$A$2:$I$435,8,FALSE)</f>
        <v>0</v>
      </c>
      <c r="K192">
        <f>VLOOKUP(B192,nonPhylo5Group!$A$2:$I$435,7,FALSE)</f>
        <v>0.172261832062061</v>
      </c>
    </row>
    <row r="193" spans="1:11" x14ac:dyDescent="0.2">
      <c r="A193">
        <v>161</v>
      </c>
      <c r="B193" t="s">
        <v>191</v>
      </c>
      <c r="C193">
        <f>VLOOKUP(B193,Phylo!$V$2:$W$435,2,FALSE)</f>
        <v>195</v>
      </c>
      <c r="D193">
        <f>VLOOKUP(B193,Phylo!$V$1:$X$435,3,FALSE)</f>
        <v>0</v>
      </c>
      <c r="E193">
        <f>LOG10(VLOOKUP(B193,Phylo!$V$1:$Y$435,4,FALSE))</f>
        <v>0.40009967480102293</v>
      </c>
      <c r="F193">
        <f>VLOOKUP(B193,nonPhylo!$A$2:$I$435,9,FALSE)</f>
        <v>215</v>
      </c>
      <c r="G193">
        <f>VLOOKUP(B193,nonPhylo!$A$2:$I$435,8,FALSE)</f>
        <v>0</v>
      </c>
      <c r="H193">
        <f>VLOOKUP(B193,nonPhylo!$A$2:$I$435,7,FALSE)</f>
        <v>0.20055311508123699</v>
      </c>
      <c r="I193">
        <f>VLOOKUP(B193,nonPhylo5Group!$A$2:$I$435,9,FALSE)</f>
        <v>191</v>
      </c>
      <c r="J193">
        <f>VLOOKUP(B193,nonPhylo5Group!$A$2:$I$435,8,FALSE)</f>
        <v>0</v>
      </c>
      <c r="K193">
        <f>VLOOKUP(B193,nonPhylo5Group!$A$2:$I$435,7,FALSE)</f>
        <v>0.17213881349191701</v>
      </c>
    </row>
    <row r="194" spans="1:11" x14ac:dyDescent="0.2">
      <c r="A194">
        <v>66</v>
      </c>
      <c r="B194" t="s">
        <v>96</v>
      </c>
      <c r="C194">
        <f>VLOOKUP(B194,Phylo!$V$2:$W$435,2,FALSE)</f>
        <v>287</v>
      </c>
      <c r="D194">
        <f>VLOOKUP(B194,Phylo!$V$1:$X$435,3,FALSE)</f>
        <v>0</v>
      </c>
      <c r="E194">
        <f>LOG10(VLOOKUP(B194,Phylo!$V$1:$Y$435,4,FALSE))</f>
        <v>0</v>
      </c>
      <c r="F194">
        <f>VLOOKUP(B194,nonPhylo!$A$2:$I$435,9,FALSE)</f>
        <v>182</v>
      </c>
      <c r="G194">
        <f>VLOOKUP(B194,nonPhylo!$A$2:$I$435,8,FALSE)</f>
        <v>0</v>
      </c>
      <c r="H194">
        <f>VLOOKUP(B194,nonPhylo!$A$2:$I$435,7,FALSE)</f>
        <v>0.231045335675643</v>
      </c>
      <c r="I194">
        <f>VLOOKUP(B194,nonPhylo5Group!$A$2:$I$435,9,FALSE)</f>
        <v>192</v>
      </c>
      <c r="J194">
        <f>VLOOKUP(B194,nonPhylo5Group!$A$2:$I$435,8,FALSE)</f>
        <v>0</v>
      </c>
      <c r="K194">
        <f>VLOOKUP(B194,nonPhylo5Group!$A$2:$I$435,7,FALSE)</f>
        <v>0.172099559911016</v>
      </c>
    </row>
    <row r="195" spans="1:11" x14ac:dyDescent="0.2">
      <c r="A195">
        <v>118</v>
      </c>
      <c r="B195" t="s">
        <v>148</v>
      </c>
      <c r="C195">
        <f>VLOOKUP(B195,Phylo!$V$2:$W$435,2,FALSE)</f>
        <v>216</v>
      </c>
      <c r="D195">
        <f>VLOOKUP(B195,Phylo!$V$1:$X$435,3,FALSE)</f>
        <v>0</v>
      </c>
      <c r="E195">
        <f>LOG10(VLOOKUP(B195,Phylo!$V$1:$Y$435,4,FALSE))</f>
        <v>0.35665904442695462</v>
      </c>
      <c r="F195">
        <f>VLOOKUP(B195,nonPhylo!$A$2:$I$435,9,FALSE)</f>
        <v>400</v>
      </c>
      <c r="G195">
        <f>VLOOKUP(B195,nonPhylo!$A$2:$I$435,8,FALSE)</f>
        <v>0</v>
      </c>
      <c r="H195">
        <f>VLOOKUP(B195,nonPhylo!$A$2:$I$435,7,FALSE)</f>
        <v>3.6788216326120199E-2</v>
      </c>
      <c r="I195">
        <f>VLOOKUP(B195,nonPhylo5Group!$A$2:$I$435,9,FALSE)</f>
        <v>193</v>
      </c>
      <c r="J195">
        <f>VLOOKUP(B195,nonPhylo5Group!$A$2:$I$435,8,FALSE)</f>
        <v>0</v>
      </c>
      <c r="K195">
        <f>VLOOKUP(B195,nonPhylo5Group!$A$2:$I$435,7,FALSE)</f>
        <v>0.17176385081011</v>
      </c>
    </row>
    <row r="196" spans="1:11" x14ac:dyDescent="0.2">
      <c r="A196">
        <v>211</v>
      </c>
      <c r="B196" t="s">
        <v>240</v>
      </c>
      <c r="C196">
        <f>VLOOKUP(B196,Phylo!$V$2:$W$435,2,FALSE)</f>
        <v>149</v>
      </c>
      <c r="D196">
        <f>VLOOKUP(B196,Phylo!$V$1:$X$435,3,FALSE)</f>
        <v>0</v>
      </c>
      <c r="E196">
        <f>LOG10(VLOOKUP(B196,Phylo!$V$1:$Y$435,4,FALSE))</f>
        <v>0.4561023393773217</v>
      </c>
      <c r="F196">
        <f>VLOOKUP(B196,nonPhylo!$A$2:$I$435,9,FALSE)</f>
        <v>240</v>
      </c>
      <c r="G196">
        <f>VLOOKUP(B196,nonPhylo!$A$2:$I$435,8,FALSE)</f>
        <v>0</v>
      </c>
      <c r="H196">
        <f>VLOOKUP(B196,nonPhylo!$A$2:$I$435,7,FALSE)</f>
        <v>0.173008732705386</v>
      </c>
      <c r="I196">
        <f>VLOOKUP(B196,nonPhylo5Group!$A$2:$I$435,9,FALSE)</f>
        <v>194</v>
      </c>
      <c r="J196">
        <f>VLOOKUP(B196,nonPhylo5Group!$A$2:$I$435,8,FALSE)</f>
        <v>0</v>
      </c>
      <c r="K196">
        <f>VLOOKUP(B196,nonPhylo5Group!$A$2:$I$435,7,FALSE)</f>
        <v>0.171736274015621</v>
      </c>
    </row>
    <row r="197" spans="1:11" x14ac:dyDescent="0.2">
      <c r="A197">
        <v>341</v>
      </c>
      <c r="B197" t="s">
        <v>360</v>
      </c>
      <c r="C197">
        <f>VLOOKUP(B197,Phylo!$V$2:$W$435,2,FALSE)</f>
        <v>102</v>
      </c>
      <c r="D197">
        <f>VLOOKUP(B197,Phylo!$V$1:$X$435,3,FALSE)</f>
        <v>1</v>
      </c>
      <c r="E197">
        <f>LOG10(VLOOKUP(B197,Phylo!$V$1:$Y$435,4,FALSE))</f>
        <v>0.57730965668580891</v>
      </c>
      <c r="F197">
        <f>VLOOKUP(B197,nonPhylo!$A$2:$I$435,9,FALSE)</f>
        <v>26</v>
      </c>
      <c r="G197">
        <f>VLOOKUP(B197,nonPhylo!$A$2:$I$435,8,FALSE)</f>
        <v>0</v>
      </c>
      <c r="H197">
        <f>VLOOKUP(B197,nonPhylo!$A$2:$I$435,7,FALSE)</f>
        <v>0.70221996630269801</v>
      </c>
      <c r="I197">
        <f>VLOOKUP(B197,nonPhylo5Group!$A$2:$I$435,9,FALSE)</f>
        <v>195</v>
      </c>
      <c r="J197">
        <f>VLOOKUP(B197,nonPhylo5Group!$A$2:$I$435,8,FALSE)</f>
        <v>0</v>
      </c>
      <c r="K197">
        <f>VLOOKUP(B197,nonPhylo5Group!$A$2:$I$435,7,FALSE)</f>
        <v>0.171493538922417</v>
      </c>
    </row>
    <row r="198" spans="1:11" x14ac:dyDescent="0.2">
      <c r="A198">
        <v>18</v>
      </c>
      <c r="B198" t="s">
        <v>48</v>
      </c>
      <c r="C198">
        <f>VLOOKUP(B198,Phylo!$V$2:$W$435,2,FALSE)</f>
        <v>239</v>
      </c>
      <c r="D198">
        <f>VLOOKUP(B198,Phylo!$V$1:$X$435,3,FALSE)</f>
        <v>0</v>
      </c>
      <c r="E198">
        <f>LOG10(VLOOKUP(B198,Phylo!$V$1:$Y$435,4,FALSE))</f>
        <v>0</v>
      </c>
      <c r="F198">
        <f>VLOOKUP(B198,nonPhylo!$A$2:$I$435,9,FALSE)</f>
        <v>205</v>
      </c>
      <c r="G198">
        <f>VLOOKUP(B198,nonPhylo!$A$2:$I$435,8,FALSE)</f>
        <v>0</v>
      </c>
      <c r="H198">
        <f>VLOOKUP(B198,nonPhylo!$A$2:$I$435,7,FALSE)</f>
        <v>0.213206786630423</v>
      </c>
      <c r="I198">
        <f>VLOOKUP(B198,nonPhylo5Group!$A$2:$I$435,9,FALSE)</f>
        <v>196</v>
      </c>
      <c r="J198">
        <f>VLOOKUP(B198,nonPhylo5Group!$A$2:$I$435,8,FALSE)</f>
        <v>0</v>
      </c>
      <c r="K198">
        <f>VLOOKUP(B198,nonPhylo5Group!$A$2:$I$435,7,FALSE)</f>
        <v>0.169236576501541</v>
      </c>
    </row>
    <row r="199" spans="1:11" x14ac:dyDescent="0.2">
      <c r="A199">
        <v>53</v>
      </c>
      <c r="B199" t="s">
        <v>83</v>
      </c>
      <c r="C199">
        <f>VLOOKUP(B199,Phylo!$V$2:$W$435,2,FALSE)</f>
        <v>274</v>
      </c>
      <c r="D199">
        <f>VLOOKUP(B199,Phylo!$V$1:$X$435,3,FALSE)</f>
        <v>0</v>
      </c>
      <c r="E199">
        <f>LOG10(VLOOKUP(B199,Phylo!$V$1:$Y$435,4,FALSE))</f>
        <v>0</v>
      </c>
      <c r="F199">
        <f>VLOOKUP(B199,nonPhylo!$A$2:$I$435,9,FALSE)</f>
        <v>238</v>
      </c>
      <c r="G199">
        <f>VLOOKUP(B199,nonPhylo!$A$2:$I$435,8,FALSE)</f>
        <v>0</v>
      </c>
      <c r="H199">
        <f>VLOOKUP(B199,nonPhylo!$A$2:$I$435,7,FALSE)</f>
        <v>0.17718390955983401</v>
      </c>
      <c r="I199">
        <f>VLOOKUP(B199,nonPhylo5Group!$A$2:$I$435,9,FALSE)</f>
        <v>197</v>
      </c>
      <c r="J199">
        <f>VLOOKUP(B199,nonPhylo5Group!$A$2:$I$435,8,FALSE)</f>
        <v>0</v>
      </c>
      <c r="K199">
        <f>VLOOKUP(B199,nonPhylo5Group!$A$2:$I$435,7,FALSE)</f>
        <v>0.169049009233744</v>
      </c>
    </row>
    <row r="200" spans="1:11" x14ac:dyDescent="0.2">
      <c r="A200">
        <v>397</v>
      </c>
      <c r="B200" t="s">
        <v>406</v>
      </c>
      <c r="C200">
        <f>VLOOKUP(B200,Phylo!$V$2:$W$435,2,FALSE)</f>
        <v>397</v>
      </c>
      <c r="D200">
        <f>VLOOKUP(B200,Phylo!$V$1:$X$435,3,FALSE)</f>
        <v>0</v>
      </c>
      <c r="E200">
        <f>LOG10(VLOOKUP(B200,Phylo!$V$1:$Y$435,4,FALSE))</f>
        <v>0</v>
      </c>
      <c r="F200">
        <f>VLOOKUP(B200,nonPhylo!$A$2:$I$435,9,FALSE)</f>
        <v>278</v>
      </c>
      <c r="G200">
        <f>VLOOKUP(B200,nonPhylo!$A$2:$I$435,8,FALSE)</f>
        <v>0</v>
      </c>
      <c r="H200">
        <f>VLOOKUP(B200,nonPhylo!$A$2:$I$435,7,FALSE)</f>
        <v>0.14049085091928901</v>
      </c>
      <c r="I200">
        <f>VLOOKUP(B200,nonPhylo5Group!$A$2:$I$435,9,FALSE)</f>
        <v>198</v>
      </c>
      <c r="J200">
        <f>VLOOKUP(B200,nonPhylo5Group!$A$2:$I$435,8,FALSE)</f>
        <v>0</v>
      </c>
      <c r="K200">
        <f>VLOOKUP(B200,nonPhylo5Group!$A$2:$I$435,7,FALSE)</f>
        <v>0.16822257714737099</v>
      </c>
    </row>
    <row r="201" spans="1:11" x14ac:dyDescent="0.2">
      <c r="A201">
        <v>40</v>
      </c>
      <c r="B201" t="s">
        <v>70</v>
      </c>
      <c r="C201">
        <f>VLOOKUP(B201,Phylo!$V$2:$W$435,2,FALSE)</f>
        <v>261</v>
      </c>
      <c r="D201">
        <f>VLOOKUP(B201,Phylo!$V$1:$X$435,3,FALSE)</f>
        <v>0</v>
      </c>
      <c r="E201">
        <f>LOG10(VLOOKUP(B201,Phylo!$V$1:$Y$435,4,FALSE))</f>
        <v>0</v>
      </c>
      <c r="F201">
        <f>VLOOKUP(B201,nonPhylo!$A$2:$I$435,9,FALSE)</f>
        <v>210</v>
      </c>
      <c r="G201">
        <f>VLOOKUP(B201,nonPhylo!$A$2:$I$435,8,FALSE)</f>
        <v>0</v>
      </c>
      <c r="H201">
        <f>VLOOKUP(B201,nonPhylo!$A$2:$I$435,7,FALSE)</f>
        <v>0.20593344861275101</v>
      </c>
      <c r="I201">
        <f>VLOOKUP(B201,nonPhylo5Group!$A$2:$I$435,9,FALSE)</f>
        <v>199</v>
      </c>
      <c r="J201">
        <f>VLOOKUP(B201,nonPhylo5Group!$A$2:$I$435,8,FALSE)</f>
        <v>0</v>
      </c>
      <c r="K201">
        <f>VLOOKUP(B201,nonPhylo5Group!$A$2:$I$435,7,FALSE)</f>
        <v>0.16776836539067499</v>
      </c>
    </row>
    <row r="202" spans="1:11" x14ac:dyDescent="0.2">
      <c r="A202">
        <v>62</v>
      </c>
      <c r="B202" t="s">
        <v>92</v>
      </c>
      <c r="C202">
        <f>VLOOKUP(B202,Phylo!$V$2:$W$435,2,FALSE)</f>
        <v>283</v>
      </c>
      <c r="D202">
        <f>VLOOKUP(B202,Phylo!$V$1:$X$435,3,FALSE)</f>
        <v>0</v>
      </c>
      <c r="E202">
        <f>LOG10(VLOOKUP(B202,Phylo!$V$1:$Y$435,4,FALSE))</f>
        <v>0</v>
      </c>
      <c r="F202">
        <f>VLOOKUP(B202,nonPhylo!$A$2:$I$435,9,FALSE)</f>
        <v>263</v>
      </c>
      <c r="G202">
        <f>VLOOKUP(B202,nonPhylo!$A$2:$I$435,8,FALSE)</f>
        <v>0</v>
      </c>
      <c r="H202">
        <f>VLOOKUP(B202,nonPhylo!$A$2:$I$435,7,FALSE)</f>
        <v>0.15123468632988801</v>
      </c>
      <c r="I202">
        <f>VLOOKUP(B202,nonPhylo5Group!$A$2:$I$435,9,FALSE)</f>
        <v>200</v>
      </c>
      <c r="J202">
        <f>VLOOKUP(B202,nonPhylo5Group!$A$2:$I$435,8,FALSE)</f>
        <v>0</v>
      </c>
      <c r="K202">
        <f>VLOOKUP(B202,nonPhylo5Group!$A$2:$I$435,7,FALSE)</f>
        <v>0.16733675826893901</v>
      </c>
    </row>
    <row r="203" spans="1:11" x14ac:dyDescent="0.2">
      <c r="A203">
        <v>245</v>
      </c>
      <c r="B203" t="s">
        <v>274</v>
      </c>
      <c r="C203">
        <f>VLOOKUP(B203,Phylo!$V$2:$W$435,2,FALSE)</f>
        <v>15</v>
      </c>
      <c r="D203">
        <f>VLOOKUP(B203,Phylo!$V$1:$X$435,3,FALSE)</f>
        <v>1</v>
      </c>
      <c r="E203">
        <f>LOG10(VLOOKUP(B203,Phylo!$V$1:$Y$435,4,FALSE))</f>
        <v>1.6507302734983282</v>
      </c>
      <c r="F203">
        <f>VLOOKUP(B203,nonPhylo!$A$2:$I$435,9,FALSE)</f>
        <v>357</v>
      </c>
      <c r="G203">
        <f>VLOOKUP(B203,nonPhylo!$A$2:$I$435,8,FALSE)</f>
        <v>0</v>
      </c>
      <c r="H203">
        <f>VLOOKUP(B203,nonPhylo!$A$2:$I$435,7,FALSE)</f>
        <v>6.8783239044015995E-2</v>
      </c>
      <c r="I203">
        <f>VLOOKUP(B203,nonPhylo5Group!$A$2:$I$435,9,FALSE)</f>
        <v>201</v>
      </c>
      <c r="J203">
        <f>VLOOKUP(B203,nonPhylo5Group!$A$2:$I$435,8,FALSE)</f>
        <v>0</v>
      </c>
      <c r="K203">
        <f>VLOOKUP(B203,nonPhylo5Group!$A$2:$I$435,7,FALSE)</f>
        <v>0.16696216709199099</v>
      </c>
    </row>
    <row r="204" spans="1:11" x14ac:dyDescent="0.2">
      <c r="A204">
        <v>145</v>
      </c>
      <c r="B204" t="s">
        <v>175</v>
      </c>
      <c r="C204">
        <f>VLOOKUP(B204,Phylo!$V$2:$W$435,2,FALSE)</f>
        <v>153</v>
      </c>
      <c r="D204">
        <f>VLOOKUP(B204,Phylo!$V$1:$X$435,3,FALSE)</f>
        <v>0</v>
      </c>
      <c r="E204">
        <f>LOG10(VLOOKUP(B204,Phylo!$V$1:$Y$435,4,FALSE))</f>
        <v>0.44696053756015408</v>
      </c>
      <c r="F204">
        <f>VLOOKUP(B204,nonPhylo!$A$2:$I$435,9,FALSE)</f>
        <v>227</v>
      </c>
      <c r="G204">
        <f>VLOOKUP(B204,nonPhylo!$A$2:$I$435,8,FALSE)</f>
        <v>0</v>
      </c>
      <c r="H204">
        <f>VLOOKUP(B204,nonPhylo!$A$2:$I$435,7,FALSE)</f>
        <v>0.185744340678237</v>
      </c>
      <c r="I204">
        <f>VLOOKUP(B204,nonPhylo5Group!$A$2:$I$435,9,FALSE)</f>
        <v>202</v>
      </c>
      <c r="J204">
        <f>VLOOKUP(B204,nonPhylo5Group!$A$2:$I$435,8,FALSE)</f>
        <v>0</v>
      </c>
      <c r="K204">
        <f>VLOOKUP(B204,nonPhylo5Group!$A$2:$I$435,7,FALSE)</f>
        <v>0.16601110281449699</v>
      </c>
    </row>
    <row r="205" spans="1:11" x14ac:dyDescent="0.2">
      <c r="A205">
        <v>398</v>
      </c>
      <c r="B205" t="s">
        <v>407</v>
      </c>
      <c r="C205">
        <f>VLOOKUP(B205,Phylo!$V$2:$W$435,2,FALSE)</f>
        <v>398</v>
      </c>
      <c r="D205">
        <f>VLOOKUP(B205,Phylo!$V$1:$X$435,3,FALSE)</f>
        <v>0</v>
      </c>
      <c r="E205">
        <f>LOG10(VLOOKUP(B205,Phylo!$V$1:$Y$435,4,FALSE))</f>
        <v>0</v>
      </c>
      <c r="F205">
        <f>VLOOKUP(B205,nonPhylo!$A$2:$I$435,9,FALSE)</f>
        <v>174</v>
      </c>
      <c r="G205">
        <f>VLOOKUP(B205,nonPhylo!$A$2:$I$435,8,FALSE)</f>
        <v>0</v>
      </c>
      <c r="H205">
        <f>VLOOKUP(B205,nonPhylo!$A$2:$I$435,7,FALSE)</f>
        <v>0.237379457482008</v>
      </c>
      <c r="I205">
        <f>VLOOKUP(B205,nonPhylo5Group!$A$2:$I$435,9,FALSE)</f>
        <v>203</v>
      </c>
      <c r="J205">
        <f>VLOOKUP(B205,nonPhylo5Group!$A$2:$I$435,8,FALSE)</f>
        <v>0</v>
      </c>
      <c r="K205">
        <f>VLOOKUP(B205,nonPhylo5Group!$A$2:$I$435,7,FALSE)</f>
        <v>0.16406731790058299</v>
      </c>
    </row>
    <row r="206" spans="1:11" x14ac:dyDescent="0.2">
      <c r="A206">
        <v>192</v>
      </c>
      <c r="B206" t="s">
        <v>221</v>
      </c>
      <c r="C206">
        <f>VLOOKUP(B206,Phylo!$V$2:$W$435,2,FALSE)</f>
        <v>148</v>
      </c>
      <c r="D206">
        <f>VLOOKUP(B206,Phylo!$V$1:$X$435,3,FALSE)</f>
        <v>0</v>
      </c>
      <c r="E206">
        <f>LOG10(VLOOKUP(B206,Phylo!$V$1:$Y$435,4,FALSE))</f>
        <v>0.45762093901452094</v>
      </c>
      <c r="F206">
        <f>VLOOKUP(B206,nonPhylo!$A$2:$I$435,9,FALSE)</f>
        <v>117</v>
      </c>
      <c r="G206">
        <f>VLOOKUP(B206,nonPhylo!$A$2:$I$435,8,FALSE)</f>
        <v>0</v>
      </c>
      <c r="H206">
        <f>VLOOKUP(B206,nonPhylo!$A$2:$I$435,7,FALSE)</f>
        <v>0.30114584206522099</v>
      </c>
      <c r="I206">
        <f>VLOOKUP(B206,nonPhylo5Group!$A$2:$I$435,9,FALSE)</f>
        <v>204</v>
      </c>
      <c r="J206">
        <f>VLOOKUP(B206,nonPhylo5Group!$A$2:$I$435,8,FALSE)</f>
        <v>0</v>
      </c>
      <c r="K206">
        <f>VLOOKUP(B206,nonPhylo5Group!$A$2:$I$435,7,FALSE)</f>
        <v>0.16156279457216899</v>
      </c>
    </row>
    <row r="207" spans="1:11" x14ac:dyDescent="0.2">
      <c r="A207">
        <v>415</v>
      </c>
      <c r="B207" t="s">
        <v>422</v>
      </c>
      <c r="C207">
        <f>VLOOKUP(B207,Phylo!$V$2:$W$435,2,FALSE)</f>
        <v>415</v>
      </c>
      <c r="D207">
        <f>VLOOKUP(B207,Phylo!$V$1:$X$435,3,FALSE)</f>
        <v>0</v>
      </c>
      <c r="E207">
        <f>LOG10(VLOOKUP(B207,Phylo!$V$1:$Y$435,4,FALSE))</f>
        <v>0</v>
      </c>
      <c r="F207">
        <f>VLOOKUP(B207,nonPhylo!$A$2:$I$435,9,FALSE)</f>
        <v>412</v>
      </c>
      <c r="G207">
        <f>VLOOKUP(B207,nonPhylo!$A$2:$I$435,8,FALSE)</f>
        <v>0</v>
      </c>
      <c r="H207">
        <f>VLOOKUP(B207,nonPhylo!$A$2:$I$435,7,FALSE)</f>
        <v>2.1610430670610602E-2</v>
      </c>
      <c r="I207">
        <f>VLOOKUP(B207,nonPhylo5Group!$A$2:$I$435,9,FALSE)</f>
        <v>205</v>
      </c>
      <c r="J207">
        <f>VLOOKUP(B207,nonPhylo5Group!$A$2:$I$435,8,FALSE)</f>
        <v>0</v>
      </c>
      <c r="K207">
        <f>VLOOKUP(B207,nonPhylo5Group!$A$2:$I$435,7,FALSE)</f>
        <v>0.160825960849103</v>
      </c>
    </row>
    <row r="208" spans="1:11" x14ac:dyDescent="0.2">
      <c r="A208">
        <v>71</v>
      </c>
      <c r="B208" t="s">
        <v>101</v>
      </c>
      <c r="C208">
        <f>VLOOKUP(B208,Phylo!$V$2:$W$435,2,FALSE)</f>
        <v>292</v>
      </c>
      <c r="D208">
        <f>VLOOKUP(B208,Phylo!$V$1:$X$435,3,FALSE)</f>
        <v>0</v>
      </c>
      <c r="E208">
        <f>LOG10(VLOOKUP(B208,Phylo!$V$1:$Y$435,4,FALSE))</f>
        <v>0</v>
      </c>
      <c r="F208">
        <f>VLOOKUP(B208,nonPhylo!$A$2:$I$435,9,FALSE)</f>
        <v>296</v>
      </c>
      <c r="G208">
        <f>VLOOKUP(B208,nonPhylo!$A$2:$I$435,8,FALSE)</f>
        <v>0</v>
      </c>
      <c r="H208">
        <f>VLOOKUP(B208,nonPhylo!$A$2:$I$435,7,FALSE)</f>
        <v>0.124979377532663</v>
      </c>
      <c r="I208">
        <f>VLOOKUP(B208,nonPhylo5Group!$A$2:$I$435,9,FALSE)</f>
        <v>206</v>
      </c>
      <c r="J208">
        <f>VLOOKUP(B208,nonPhylo5Group!$A$2:$I$435,8,FALSE)</f>
        <v>0</v>
      </c>
      <c r="K208">
        <f>VLOOKUP(B208,nonPhylo5Group!$A$2:$I$435,7,FALSE)</f>
        <v>0.16013062109430101</v>
      </c>
    </row>
    <row r="209" spans="1:11" x14ac:dyDescent="0.2">
      <c r="A209">
        <v>146</v>
      </c>
      <c r="B209" t="s">
        <v>176</v>
      </c>
      <c r="C209">
        <f>VLOOKUP(B209,Phylo!$V$2:$W$435,2,FALSE)</f>
        <v>196</v>
      </c>
      <c r="D209">
        <f>VLOOKUP(B209,Phylo!$V$1:$X$435,3,FALSE)</f>
        <v>0</v>
      </c>
      <c r="E209">
        <f>LOG10(VLOOKUP(B209,Phylo!$V$1:$Y$435,4,FALSE))</f>
        <v>0.39867681533033661</v>
      </c>
      <c r="F209">
        <f>VLOOKUP(B209,nonPhylo!$A$2:$I$435,9,FALSE)</f>
        <v>196</v>
      </c>
      <c r="G209">
        <f>VLOOKUP(B209,nonPhylo!$A$2:$I$435,8,FALSE)</f>
        <v>0</v>
      </c>
      <c r="H209">
        <f>VLOOKUP(B209,nonPhylo!$A$2:$I$435,7,FALSE)</f>
        <v>0.222370265487949</v>
      </c>
      <c r="I209">
        <f>VLOOKUP(B209,nonPhylo5Group!$A$2:$I$435,9,FALSE)</f>
        <v>207</v>
      </c>
      <c r="J209">
        <f>VLOOKUP(B209,nonPhylo5Group!$A$2:$I$435,8,FALSE)</f>
        <v>0</v>
      </c>
      <c r="K209">
        <f>VLOOKUP(B209,nonPhylo5Group!$A$2:$I$435,7,FALSE)</f>
        <v>0.15879232433440599</v>
      </c>
    </row>
    <row r="210" spans="1:11" x14ac:dyDescent="0.2">
      <c r="A210">
        <v>77</v>
      </c>
      <c r="B210" t="s">
        <v>107</v>
      </c>
      <c r="C210">
        <f>VLOOKUP(B210,Phylo!$V$2:$W$435,2,FALSE)</f>
        <v>145</v>
      </c>
      <c r="D210">
        <f>VLOOKUP(B210,Phylo!$V$1:$X$435,3,FALSE)</f>
        <v>0</v>
      </c>
      <c r="E210">
        <f>LOG10(VLOOKUP(B210,Phylo!$V$1:$Y$435,4,FALSE))</f>
        <v>0.46351778158074863</v>
      </c>
      <c r="F210">
        <f>VLOOKUP(B210,nonPhylo!$A$2:$I$435,9,FALSE)</f>
        <v>423</v>
      </c>
      <c r="G210">
        <f>VLOOKUP(B210,nonPhylo!$A$2:$I$435,8,FALSE)</f>
        <v>0</v>
      </c>
      <c r="H210">
        <f>VLOOKUP(B210,nonPhylo!$A$2:$I$435,7,FALSE)</f>
        <v>8.83101390238928E-3</v>
      </c>
      <c r="I210">
        <f>VLOOKUP(B210,nonPhylo5Group!$A$2:$I$435,9,FALSE)</f>
        <v>208</v>
      </c>
      <c r="J210">
        <f>VLOOKUP(B210,nonPhylo5Group!$A$2:$I$435,8,FALSE)</f>
        <v>0</v>
      </c>
      <c r="K210">
        <f>VLOOKUP(B210,nonPhylo5Group!$A$2:$I$435,7,FALSE)</f>
        <v>0.158308446137299</v>
      </c>
    </row>
    <row r="211" spans="1:11" x14ac:dyDescent="0.2">
      <c r="A211">
        <v>400</v>
      </c>
      <c r="B211" t="s">
        <v>409</v>
      </c>
      <c r="C211">
        <f>VLOOKUP(B211,Phylo!$V$2:$W$435,2,FALSE)</f>
        <v>400</v>
      </c>
      <c r="D211">
        <f>VLOOKUP(B211,Phylo!$V$1:$X$435,3,FALSE)</f>
        <v>0</v>
      </c>
      <c r="E211">
        <f>LOG10(VLOOKUP(B211,Phylo!$V$1:$Y$435,4,FALSE))</f>
        <v>0</v>
      </c>
      <c r="F211">
        <f>VLOOKUP(B211,nonPhylo!$A$2:$I$435,9,FALSE)</f>
        <v>341</v>
      </c>
      <c r="G211">
        <f>VLOOKUP(B211,nonPhylo!$A$2:$I$435,8,FALSE)</f>
        <v>0</v>
      </c>
      <c r="H211">
        <f>VLOOKUP(B211,nonPhylo!$A$2:$I$435,7,FALSE)</f>
        <v>8.4839837251911604E-2</v>
      </c>
      <c r="I211">
        <f>VLOOKUP(B211,nonPhylo5Group!$A$2:$I$435,9,FALSE)</f>
        <v>209</v>
      </c>
      <c r="J211">
        <f>VLOOKUP(B211,nonPhylo5Group!$A$2:$I$435,8,FALSE)</f>
        <v>0</v>
      </c>
      <c r="K211">
        <f>VLOOKUP(B211,nonPhylo5Group!$A$2:$I$435,7,FALSE)</f>
        <v>0.15815197683333701</v>
      </c>
    </row>
    <row r="212" spans="1:11" x14ac:dyDescent="0.2">
      <c r="A212">
        <v>373</v>
      </c>
      <c r="B212" t="s">
        <v>385</v>
      </c>
      <c r="C212">
        <f>VLOOKUP(B212,Phylo!$V$2:$W$435,2,FALSE)</f>
        <v>4</v>
      </c>
      <c r="D212">
        <f>VLOOKUP(B212,Phylo!$V$1:$X$435,3,FALSE)</f>
        <v>1</v>
      </c>
      <c r="E212">
        <f>LOG10(VLOOKUP(B212,Phylo!$V$1:$Y$435,4,FALSE))</f>
        <v>1.8685634369774007</v>
      </c>
      <c r="F212">
        <f>VLOOKUP(B212,nonPhylo!$A$2:$I$435,9,FALSE)</f>
        <v>424</v>
      </c>
      <c r="G212">
        <f>VLOOKUP(B212,nonPhylo!$A$2:$I$435,8,FALSE)</f>
        <v>0</v>
      </c>
      <c r="H212">
        <f>VLOOKUP(B212,nonPhylo!$A$2:$I$435,7,FALSE)</f>
        <v>8.6065693291943104E-3</v>
      </c>
      <c r="I212">
        <f>VLOOKUP(B212,nonPhylo5Group!$A$2:$I$435,9,FALSE)</f>
        <v>210</v>
      </c>
      <c r="J212">
        <f>VLOOKUP(B212,nonPhylo5Group!$A$2:$I$435,8,FALSE)</f>
        <v>0</v>
      </c>
      <c r="K212">
        <f>VLOOKUP(B212,nonPhylo5Group!$A$2:$I$435,7,FALSE)</f>
        <v>0.15798914031230199</v>
      </c>
    </row>
    <row r="213" spans="1:11" x14ac:dyDescent="0.2">
      <c r="A213">
        <v>37</v>
      </c>
      <c r="B213" t="s">
        <v>67</v>
      </c>
      <c r="C213">
        <f>VLOOKUP(B213,Phylo!$V$2:$W$435,2,FALSE)</f>
        <v>258</v>
      </c>
      <c r="D213">
        <f>VLOOKUP(B213,Phylo!$V$1:$X$435,3,FALSE)</f>
        <v>0</v>
      </c>
      <c r="E213">
        <f>LOG10(VLOOKUP(B213,Phylo!$V$1:$Y$435,4,FALSE))</f>
        <v>0</v>
      </c>
      <c r="F213">
        <f>VLOOKUP(B213,nonPhylo!$A$2:$I$435,9,FALSE)</f>
        <v>249</v>
      </c>
      <c r="G213">
        <f>VLOOKUP(B213,nonPhylo!$A$2:$I$435,8,FALSE)</f>
        <v>0</v>
      </c>
      <c r="H213">
        <f>VLOOKUP(B213,nonPhylo!$A$2:$I$435,7,FALSE)</f>
        <v>0.15846520759017699</v>
      </c>
      <c r="I213">
        <f>VLOOKUP(B213,nonPhylo5Group!$A$2:$I$435,9,FALSE)</f>
        <v>211</v>
      </c>
      <c r="J213">
        <f>VLOOKUP(B213,nonPhylo5Group!$A$2:$I$435,8,FALSE)</f>
        <v>0</v>
      </c>
      <c r="K213">
        <f>VLOOKUP(B213,nonPhylo5Group!$A$2:$I$435,7,FALSE)</f>
        <v>0.157228752729067</v>
      </c>
    </row>
    <row r="214" spans="1:11" x14ac:dyDescent="0.2">
      <c r="A214">
        <v>234</v>
      </c>
      <c r="B214" t="s">
        <v>263</v>
      </c>
      <c r="C214">
        <f>VLOOKUP(B214,Phylo!$V$2:$W$435,2,FALSE)</f>
        <v>351</v>
      </c>
      <c r="D214">
        <f>VLOOKUP(B214,Phylo!$V$1:$X$435,3,FALSE)</f>
        <v>0</v>
      </c>
      <c r="E214">
        <f>LOG10(VLOOKUP(B214,Phylo!$V$1:$Y$435,4,FALSE))</f>
        <v>0</v>
      </c>
      <c r="F214">
        <f>VLOOKUP(B214,nonPhylo!$A$2:$I$435,9,FALSE)</f>
        <v>285</v>
      </c>
      <c r="G214">
        <f>VLOOKUP(B214,nonPhylo!$A$2:$I$435,8,FALSE)</f>
        <v>0</v>
      </c>
      <c r="H214">
        <f>VLOOKUP(B214,nonPhylo!$A$2:$I$435,7,FALSE)</f>
        <v>0.13737249434620299</v>
      </c>
      <c r="I214">
        <f>VLOOKUP(B214,nonPhylo5Group!$A$2:$I$435,9,FALSE)</f>
        <v>212</v>
      </c>
      <c r="J214">
        <f>VLOOKUP(B214,nonPhylo5Group!$A$2:$I$435,8,FALSE)</f>
        <v>0</v>
      </c>
      <c r="K214">
        <f>VLOOKUP(B214,nonPhylo5Group!$A$2:$I$435,7,FALSE)</f>
        <v>0.156203776532363</v>
      </c>
    </row>
    <row r="215" spans="1:11" x14ac:dyDescent="0.2">
      <c r="A215">
        <v>384</v>
      </c>
      <c r="B215" t="s">
        <v>396</v>
      </c>
      <c r="C215">
        <f>VLOOKUP(B215,Phylo!$V$2:$W$435,2,FALSE)</f>
        <v>65</v>
      </c>
      <c r="D215">
        <f>VLOOKUP(B215,Phylo!$V$1:$X$435,3,FALSE)</f>
        <v>1</v>
      </c>
      <c r="E215">
        <f>LOG10(VLOOKUP(B215,Phylo!$V$1:$Y$435,4,FALSE))</f>
        <v>0.60987730207308621</v>
      </c>
      <c r="F215">
        <f>VLOOKUP(B215,nonPhylo!$A$2:$I$435,9,FALSE)</f>
        <v>345</v>
      </c>
      <c r="G215">
        <f>VLOOKUP(B215,nonPhylo!$A$2:$I$435,8,FALSE)</f>
        <v>0</v>
      </c>
      <c r="H215">
        <f>VLOOKUP(B215,nonPhylo!$A$2:$I$435,7,FALSE)</f>
        <v>8.03287207503771E-2</v>
      </c>
      <c r="I215">
        <f>VLOOKUP(B215,nonPhylo5Group!$A$2:$I$435,9,FALSE)</f>
        <v>213</v>
      </c>
      <c r="J215">
        <f>VLOOKUP(B215,nonPhylo5Group!$A$2:$I$435,8,FALSE)</f>
        <v>0</v>
      </c>
      <c r="K215">
        <f>VLOOKUP(B215,nonPhylo5Group!$A$2:$I$435,7,FALSE)</f>
        <v>0.15512883823941101</v>
      </c>
    </row>
    <row r="216" spans="1:11" x14ac:dyDescent="0.2">
      <c r="A216">
        <v>85</v>
      </c>
      <c r="B216" t="s">
        <v>115</v>
      </c>
      <c r="C216">
        <f>VLOOKUP(B216,Phylo!$V$2:$W$435,2,FALSE)</f>
        <v>300</v>
      </c>
      <c r="D216">
        <f>VLOOKUP(B216,Phylo!$V$1:$X$435,3,FALSE)</f>
        <v>0</v>
      </c>
      <c r="E216">
        <f>LOG10(VLOOKUP(B216,Phylo!$V$1:$Y$435,4,FALSE))</f>
        <v>0</v>
      </c>
      <c r="F216">
        <f>VLOOKUP(B216,nonPhylo!$A$2:$I$435,9,FALSE)</f>
        <v>226</v>
      </c>
      <c r="G216">
        <f>VLOOKUP(B216,nonPhylo!$A$2:$I$435,8,FALSE)</f>
        <v>0</v>
      </c>
      <c r="H216">
        <f>VLOOKUP(B216,nonPhylo!$A$2:$I$435,7,FALSE)</f>
        <v>0.185771698869131</v>
      </c>
      <c r="I216">
        <f>VLOOKUP(B216,nonPhylo5Group!$A$2:$I$435,9,FALSE)</f>
        <v>214</v>
      </c>
      <c r="J216">
        <f>VLOOKUP(B216,nonPhylo5Group!$A$2:$I$435,8,FALSE)</f>
        <v>0</v>
      </c>
      <c r="K216">
        <f>VLOOKUP(B216,nonPhylo5Group!$A$2:$I$435,7,FALSE)</f>
        <v>0.15489781355239299</v>
      </c>
    </row>
    <row r="217" spans="1:11" x14ac:dyDescent="0.2">
      <c r="A217">
        <v>130</v>
      </c>
      <c r="B217" t="s">
        <v>160</v>
      </c>
      <c r="C217">
        <f>VLOOKUP(B217,Phylo!$V$2:$W$435,2,FALSE)</f>
        <v>126</v>
      </c>
      <c r="D217">
        <f>VLOOKUP(B217,Phylo!$V$1:$X$435,3,FALSE)</f>
        <v>0</v>
      </c>
      <c r="E217">
        <f>LOG10(VLOOKUP(B217,Phylo!$V$1:$Y$435,4,FALSE))</f>
        <v>0.51996141058814171</v>
      </c>
      <c r="F217">
        <f>VLOOKUP(B217,nonPhylo!$A$2:$I$435,9,FALSE)</f>
        <v>153</v>
      </c>
      <c r="G217">
        <f>VLOOKUP(B217,nonPhylo!$A$2:$I$435,8,FALSE)</f>
        <v>0</v>
      </c>
      <c r="H217">
        <f>VLOOKUP(B217,nonPhylo!$A$2:$I$435,7,FALSE)</f>
        <v>0.26399917691851399</v>
      </c>
      <c r="I217">
        <f>VLOOKUP(B217,nonPhylo5Group!$A$2:$I$435,9,FALSE)</f>
        <v>215</v>
      </c>
      <c r="J217">
        <f>VLOOKUP(B217,nonPhylo5Group!$A$2:$I$435,8,FALSE)</f>
        <v>0</v>
      </c>
      <c r="K217">
        <f>VLOOKUP(B217,nonPhylo5Group!$A$2:$I$435,7,FALSE)</f>
        <v>0.154327401329935</v>
      </c>
    </row>
    <row r="218" spans="1:11" x14ac:dyDescent="0.2">
      <c r="A218">
        <v>116</v>
      </c>
      <c r="B218" t="s">
        <v>146</v>
      </c>
      <c r="C218">
        <f>VLOOKUP(B218,Phylo!$V$2:$W$435,2,FALSE)</f>
        <v>329</v>
      </c>
      <c r="D218">
        <f>VLOOKUP(B218,Phylo!$V$1:$X$435,3,FALSE)</f>
        <v>0</v>
      </c>
      <c r="E218">
        <f>LOG10(VLOOKUP(B218,Phylo!$V$1:$Y$435,4,FALSE))</f>
        <v>0</v>
      </c>
      <c r="F218">
        <f>VLOOKUP(B218,nonPhylo!$A$2:$I$435,9,FALSE)</f>
        <v>158</v>
      </c>
      <c r="G218">
        <f>VLOOKUP(B218,nonPhylo!$A$2:$I$435,8,FALSE)</f>
        <v>0</v>
      </c>
      <c r="H218">
        <f>VLOOKUP(B218,nonPhylo!$A$2:$I$435,7,FALSE)</f>
        <v>0.25584130533706401</v>
      </c>
      <c r="I218">
        <f>VLOOKUP(B218,nonPhylo5Group!$A$2:$I$435,9,FALSE)</f>
        <v>216</v>
      </c>
      <c r="J218">
        <f>VLOOKUP(B218,nonPhylo5Group!$A$2:$I$435,8,FALSE)</f>
        <v>0</v>
      </c>
      <c r="K218">
        <f>VLOOKUP(B218,nonPhylo5Group!$A$2:$I$435,7,FALSE)</f>
        <v>0.15327797512941299</v>
      </c>
    </row>
    <row r="219" spans="1:11" x14ac:dyDescent="0.2">
      <c r="A219">
        <v>346</v>
      </c>
      <c r="B219" t="s">
        <v>362</v>
      </c>
      <c r="C219">
        <f>VLOOKUP(B219,Phylo!$V$2:$W$435,2,FALSE)</f>
        <v>104</v>
      </c>
      <c r="D219">
        <f>VLOOKUP(B219,Phylo!$V$1:$X$435,3,FALSE)</f>
        <v>1</v>
      </c>
      <c r="E219">
        <f>LOG10(VLOOKUP(B219,Phylo!$V$1:$Y$435,4,FALSE))</f>
        <v>0.57727597769151262</v>
      </c>
      <c r="F219">
        <f>VLOOKUP(B219,nonPhylo!$A$2:$I$435,9,FALSE)</f>
        <v>24</v>
      </c>
      <c r="G219">
        <f>VLOOKUP(B219,nonPhylo!$A$2:$I$435,8,FALSE)</f>
        <v>0</v>
      </c>
      <c r="H219">
        <f>VLOOKUP(B219,nonPhylo!$A$2:$I$435,7,FALSE)</f>
        <v>0.72122154108755898</v>
      </c>
      <c r="I219">
        <f>VLOOKUP(B219,nonPhylo5Group!$A$2:$I$435,9,FALSE)</f>
        <v>217</v>
      </c>
      <c r="J219">
        <f>VLOOKUP(B219,nonPhylo5Group!$A$2:$I$435,8,FALSE)</f>
        <v>0</v>
      </c>
      <c r="K219">
        <f>VLOOKUP(B219,nonPhylo5Group!$A$2:$I$435,7,FALSE)</f>
        <v>0.15327471345314</v>
      </c>
    </row>
    <row r="220" spans="1:11" x14ac:dyDescent="0.2">
      <c r="A220">
        <v>432</v>
      </c>
      <c r="B220" t="s">
        <v>439</v>
      </c>
      <c r="C220">
        <f>VLOOKUP(B220,Phylo!$V$2:$W$435,2,FALSE)</f>
        <v>432</v>
      </c>
      <c r="D220">
        <f>VLOOKUP(B220,Phylo!$V$1:$X$435,3,FALSE)</f>
        <v>0</v>
      </c>
      <c r="E220">
        <f>LOG10(VLOOKUP(B220,Phylo!$V$1:$Y$435,4,FALSE))</f>
        <v>0</v>
      </c>
      <c r="F220">
        <f>VLOOKUP(B220,nonPhylo!$A$2:$I$435,9,FALSE)</f>
        <v>265</v>
      </c>
      <c r="G220">
        <f>VLOOKUP(B220,nonPhylo!$A$2:$I$435,8,FALSE)</f>
        <v>0</v>
      </c>
      <c r="H220">
        <f>VLOOKUP(B220,nonPhylo!$A$2:$I$435,7,FALSE)</f>
        <v>0.149652160672886</v>
      </c>
      <c r="I220">
        <f>VLOOKUP(B220,nonPhylo5Group!$A$2:$I$435,9,FALSE)</f>
        <v>218</v>
      </c>
      <c r="J220">
        <f>VLOOKUP(B220,nonPhylo5Group!$A$2:$I$435,8,FALSE)</f>
        <v>0</v>
      </c>
      <c r="K220">
        <f>VLOOKUP(B220,nonPhylo5Group!$A$2:$I$435,7,FALSE)</f>
        <v>0.15260017308453799</v>
      </c>
    </row>
    <row r="221" spans="1:11" x14ac:dyDescent="0.2">
      <c r="A221">
        <v>306</v>
      </c>
      <c r="B221" t="s">
        <v>331</v>
      </c>
      <c r="C221">
        <f>VLOOKUP(B221,Phylo!$V$2:$W$435,2,FALSE)</f>
        <v>382</v>
      </c>
      <c r="D221">
        <f>VLOOKUP(B221,Phylo!$V$1:$X$435,3,FALSE)</f>
        <v>0</v>
      </c>
      <c r="E221">
        <f>LOG10(VLOOKUP(B221,Phylo!$V$1:$Y$435,4,FALSE))</f>
        <v>0</v>
      </c>
      <c r="F221">
        <f>VLOOKUP(B221,nonPhylo!$A$2:$I$435,9,FALSE)</f>
        <v>108</v>
      </c>
      <c r="G221">
        <f>VLOOKUP(B221,nonPhylo!$A$2:$I$435,8,FALSE)</f>
        <v>0</v>
      </c>
      <c r="H221">
        <f>VLOOKUP(B221,nonPhylo!$A$2:$I$435,7,FALSE)</f>
        <v>0.31388548828351098</v>
      </c>
      <c r="I221">
        <f>VLOOKUP(B221,nonPhylo5Group!$A$2:$I$435,9,FALSE)</f>
        <v>219</v>
      </c>
      <c r="J221">
        <f>VLOOKUP(B221,nonPhylo5Group!$A$2:$I$435,8,FALSE)</f>
        <v>0</v>
      </c>
      <c r="K221">
        <f>VLOOKUP(B221,nonPhylo5Group!$A$2:$I$435,7,FALSE)</f>
        <v>0.15224619501523301</v>
      </c>
    </row>
    <row r="222" spans="1:11" x14ac:dyDescent="0.2">
      <c r="A222">
        <v>318</v>
      </c>
      <c r="B222" t="s">
        <v>343</v>
      </c>
      <c r="C222">
        <f>VLOOKUP(B222,Phylo!$V$2:$W$435,2,FALSE)</f>
        <v>394</v>
      </c>
      <c r="D222">
        <f>VLOOKUP(B222,Phylo!$V$1:$X$435,3,FALSE)</f>
        <v>0</v>
      </c>
      <c r="E222">
        <f>LOG10(VLOOKUP(B222,Phylo!$V$1:$Y$435,4,FALSE))</f>
        <v>0</v>
      </c>
      <c r="F222">
        <f>VLOOKUP(B222,nonPhylo!$A$2:$I$435,9,FALSE)</f>
        <v>105</v>
      </c>
      <c r="G222">
        <f>VLOOKUP(B222,nonPhylo!$A$2:$I$435,8,FALSE)</f>
        <v>0</v>
      </c>
      <c r="H222">
        <f>VLOOKUP(B222,nonPhylo!$A$2:$I$435,7,FALSE)</f>
        <v>0.31717289108740698</v>
      </c>
      <c r="I222">
        <f>VLOOKUP(B222,nonPhylo5Group!$A$2:$I$435,9,FALSE)</f>
        <v>220</v>
      </c>
      <c r="J222">
        <f>VLOOKUP(B222,nonPhylo5Group!$A$2:$I$435,8,FALSE)</f>
        <v>0</v>
      </c>
      <c r="K222">
        <f>VLOOKUP(B222,nonPhylo5Group!$A$2:$I$435,7,FALSE)</f>
        <v>0.15119078076463999</v>
      </c>
    </row>
    <row r="223" spans="1:11" x14ac:dyDescent="0.2">
      <c r="A223">
        <v>238</v>
      </c>
      <c r="B223" t="s">
        <v>267</v>
      </c>
      <c r="C223">
        <f>VLOOKUP(B223,Phylo!$V$2:$W$435,2,FALSE)</f>
        <v>39</v>
      </c>
      <c r="D223">
        <f>VLOOKUP(B223,Phylo!$V$1:$X$435,3,FALSE)</f>
        <v>1</v>
      </c>
      <c r="E223">
        <f>LOG10(VLOOKUP(B223,Phylo!$V$1:$Y$435,4,FALSE))</f>
        <v>0.82767000831167203</v>
      </c>
      <c r="F223">
        <f>VLOOKUP(B223,nonPhylo!$A$2:$I$435,9,FALSE)</f>
        <v>133</v>
      </c>
      <c r="G223">
        <f>VLOOKUP(B223,nonPhylo!$A$2:$I$435,8,FALSE)</f>
        <v>0</v>
      </c>
      <c r="H223">
        <f>VLOOKUP(B223,nonPhylo!$A$2:$I$435,7,FALSE)</f>
        <v>0.28451457114145301</v>
      </c>
      <c r="I223">
        <f>VLOOKUP(B223,nonPhylo5Group!$A$2:$I$435,9,FALSE)</f>
        <v>221</v>
      </c>
      <c r="J223">
        <f>VLOOKUP(B223,nonPhylo5Group!$A$2:$I$435,8,FALSE)</f>
        <v>0</v>
      </c>
      <c r="K223">
        <f>VLOOKUP(B223,nonPhylo5Group!$A$2:$I$435,7,FALSE)</f>
        <v>0.15088167612916301</v>
      </c>
    </row>
    <row r="224" spans="1:11" x14ac:dyDescent="0.2">
      <c r="A224">
        <v>169</v>
      </c>
      <c r="B224" t="s">
        <v>198</v>
      </c>
      <c r="C224">
        <f>VLOOKUP(B224,Phylo!$V$2:$W$435,2,FALSE)</f>
        <v>334</v>
      </c>
      <c r="D224">
        <f>VLOOKUP(B224,Phylo!$V$1:$X$435,3,FALSE)</f>
        <v>0</v>
      </c>
      <c r="E224">
        <f>LOG10(VLOOKUP(B224,Phylo!$V$1:$Y$435,4,FALSE))</f>
        <v>0</v>
      </c>
      <c r="F224">
        <f>VLOOKUP(B224,nonPhylo!$A$2:$I$435,9,FALSE)</f>
        <v>283</v>
      </c>
      <c r="G224">
        <f>VLOOKUP(B224,nonPhylo!$A$2:$I$435,8,FALSE)</f>
        <v>0</v>
      </c>
      <c r="H224">
        <f>VLOOKUP(B224,nonPhylo!$A$2:$I$435,7,FALSE)</f>
        <v>0.13826970456743001</v>
      </c>
      <c r="I224">
        <f>VLOOKUP(B224,nonPhylo5Group!$A$2:$I$435,9,FALSE)</f>
        <v>222</v>
      </c>
      <c r="J224">
        <f>VLOOKUP(B224,nonPhylo5Group!$A$2:$I$435,8,FALSE)</f>
        <v>0</v>
      </c>
      <c r="K224">
        <f>VLOOKUP(B224,nonPhylo5Group!$A$2:$I$435,7,FALSE)</f>
        <v>0.150835644443988</v>
      </c>
    </row>
    <row r="225" spans="1:11" x14ac:dyDescent="0.2">
      <c r="A225">
        <v>284</v>
      </c>
      <c r="B225" t="s">
        <v>309</v>
      </c>
      <c r="C225">
        <f>VLOOKUP(B225,Phylo!$V$2:$W$435,2,FALSE)</f>
        <v>360</v>
      </c>
      <c r="D225">
        <f>VLOOKUP(B225,Phylo!$V$1:$X$435,3,FALSE)</f>
        <v>0</v>
      </c>
      <c r="E225">
        <f>LOG10(VLOOKUP(B225,Phylo!$V$1:$Y$435,4,FALSE))</f>
        <v>0</v>
      </c>
      <c r="F225">
        <f>VLOOKUP(B225,nonPhylo!$A$2:$I$435,9,FALSE)</f>
        <v>246</v>
      </c>
      <c r="G225">
        <f>VLOOKUP(B225,nonPhylo!$A$2:$I$435,8,FALSE)</f>
        <v>0</v>
      </c>
      <c r="H225">
        <f>VLOOKUP(B225,nonPhylo!$A$2:$I$435,7,FALSE)</f>
        <v>0.16367164513181001</v>
      </c>
      <c r="I225">
        <f>VLOOKUP(B225,nonPhylo5Group!$A$2:$I$435,9,FALSE)</f>
        <v>223</v>
      </c>
      <c r="J225">
        <f>VLOOKUP(B225,nonPhylo5Group!$A$2:$I$435,8,FALSE)</f>
        <v>0</v>
      </c>
      <c r="K225">
        <f>VLOOKUP(B225,nonPhylo5Group!$A$2:$I$435,7,FALSE)</f>
        <v>0.14985919644876899</v>
      </c>
    </row>
    <row r="226" spans="1:11" x14ac:dyDescent="0.2">
      <c r="A226">
        <v>150</v>
      </c>
      <c r="B226" t="s">
        <v>180</v>
      </c>
      <c r="C226">
        <f>VLOOKUP(B226,Phylo!$V$2:$W$435,2,FALSE)</f>
        <v>190</v>
      </c>
      <c r="D226">
        <f>VLOOKUP(B226,Phylo!$V$1:$X$435,3,FALSE)</f>
        <v>0</v>
      </c>
      <c r="E226">
        <f>LOG10(VLOOKUP(B226,Phylo!$V$1:$Y$435,4,FALSE))</f>
        <v>0.40281005274886966</v>
      </c>
      <c r="F226">
        <f>VLOOKUP(B226,nonPhylo!$A$2:$I$435,9,FALSE)</f>
        <v>394</v>
      </c>
      <c r="G226">
        <f>VLOOKUP(B226,nonPhylo!$A$2:$I$435,8,FALSE)</f>
        <v>0</v>
      </c>
      <c r="H226">
        <f>VLOOKUP(B226,nonPhylo!$A$2:$I$435,7,FALSE)</f>
        <v>4.20246198165952E-2</v>
      </c>
      <c r="I226">
        <f>VLOOKUP(B226,nonPhylo5Group!$A$2:$I$435,9,FALSE)</f>
        <v>224</v>
      </c>
      <c r="J226">
        <f>VLOOKUP(B226,nonPhylo5Group!$A$2:$I$435,8,FALSE)</f>
        <v>0</v>
      </c>
      <c r="K226">
        <f>VLOOKUP(B226,nonPhylo5Group!$A$2:$I$435,7,FALSE)</f>
        <v>0.148434550677736</v>
      </c>
    </row>
    <row r="227" spans="1:11" x14ac:dyDescent="0.2">
      <c r="A227">
        <v>421</v>
      </c>
      <c r="B227" t="s">
        <v>428</v>
      </c>
      <c r="C227">
        <f>VLOOKUP(B227,Phylo!$V$2:$W$435,2,FALSE)</f>
        <v>421</v>
      </c>
      <c r="D227">
        <f>VLOOKUP(B227,Phylo!$V$1:$X$435,3,FALSE)</f>
        <v>0</v>
      </c>
      <c r="E227">
        <f>LOG10(VLOOKUP(B227,Phylo!$V$1:$Y$435,4,FALSE))</f>
        <v>0</v>
      </c>
      <c r="F227">
        <f>VLOOKUP(B227,nonPhylo!$A$2:$I$435,9,FALSE)</f>
        <v>250</v>
      </c>
      <c r="G227">
        <f>VLOOKUP(B227,nonPhylo!$A$2:$I$435,8,FALSE)</f>
        <v>0</v>
      </c>
      <c r="H227">
        <f>VLOOKUP(B227,nonPhylo!$A$2:$I$435,7,FALSE)</f>
        <v>0.157936100532758</v>
      </c>
      <c r="I227">
        <f>VLOOKUP(B227,nonPhylo5Group!$A$2:$I$435,9,FALSE)</f>
        <v>225</v>
      </c>
      <c r="J227">
        <f>VLOOKUP(B227,nonPhylo5Group!$A$2:$I$435,8,FALSE)</f>
        <v>0</v>
      </c>
      <c r="K227">
        <f>VLOOKUP(B227,nonPhylo5Group!$A$2:$I$435,7,FALSE)</f>
        <v>0.147287296633825</v>
      </c>
    </row>
    <row r="228" spans="1:11" x14ac:dyDescent="0.2">
      <c r="A228">
        <v>231</v>
      </c>
      <c r="B228" t="s">
        <v>260</v>
      </c>
      <c r="C228">
        <f>VLOOKUP(B228,Phylo!$V$2:$W$435,2,FALSE)</f>
        <v>214</v>
      </c>
      <c r="D228">
        <f>VLOOKUP(B228,Phylo!$V$1:$X$435,3,FALSE)</f>
        <v>0</v>
      </c>
      <c r="E228">
        <f>LOG10(VLOOKUP(B228,Phylo!$V$1:$Y$435,4,FALSE))</f>
        <v>0.36143487168680433</v>
      </c>
      <c r="F228">
        <f>VLOOKUP(B228,nonPhylo!$A$2:$I$435,9,FALSE)</f>
        <v>359</v>
      </c>
      <c r="G228">
        <f>VLOOKUP(B228,nonPhylo!$A$2:$I$435,8,FALSE)</f>
        <v>0</v>
      </c>
      <c r="H228">
        <f>VLOOKUP(B228,nonPhylo!$A$2:$I$435,7,FALSE)</f>
        <v>6.71078483673236E-2</v>
      </c>
      <c r="I228">
        <f>VLOOKUP(B228,nonPhylo5Group!$A$2:$I$435,9,FALSE)</f>
        <v>226</v>
      </c>
      <c r="J228">
        <f>VLOOKUP(B228,nonPhylo5Group!$A$2:$I$435,8,FALSE)</f>
        <v>0</v>
      </c>
      <c r="K228">
        <f>VLOOKUP(B228,nonPhylo5Group!$A$2:$I$435,7,FALSE)</f>
        <v>0.14679044611470199</v>
      </c>
    </row>
    <row r="229" spans="1:11" x14ac:dyDescent="0.2">
      <c r="A229">
        <v>390</v>
      </c>
      <c r="B229" t="s">
        <v>402</v>
      </c>
      <c r="C229">
        <f>VLOOKUP(B229,Phylo!$V$2:$W$435,2,FALSE)</f>
        <v>78</v>
      </c>
      <c r="D229">
        <f>VLOOKUP(B229,Phylo!$V$1:$X$435,3,FALSE)</f>
        <v>1</v>
      </c>
      <c r="E229">
        <f>LOG10(VLOOKUP(B229,Phylo!$V$1:$Y$435,4,FALSE))</f>
        <v>0.59282571470571099</v>
      </c>
      <c r="F229">
        <f>VLOOKUP(B229,nonPhylo!$A$2:$I$435,9,FALSE)</f>
        <v>75</v>
      </c>
      <c r="G229">
        <f>VLOOKUP(B229,nonPhylo!$A$2:$I$435,8,FALSE)</f>
        <v>0</v>
      </c>
      <c r="H229">
        <f>VLOOKUP(B229,nonPhylo!$A$2:$I$435,7,FALSE)</f>
        <v>0.38135871641435798</v>
      </c>
      <c r="I229">
        <f>VLOOKUP(B229,nonPhylo5Group!$A$2:$I$435,9,FALSE)</f>
        <v>227</v>
      </c>
      <c r="J229">
        <f>VLOOKUP(B229,nonPhylo5Group!$A$2:$I$435,8,FALSE)</f>
        <v>0</v>
      </c>
      <c r="K229">
        <f>VLOOKUP(B229,nonPhylo5Group!$A$2:$I$435,7,FALSE)</f>
        <v>0.14590115742456999</v>
      </c>
    </row>
    <row r="230" spans="1:11" x14ac:dyDescent="0.2">
      <c r="A230">
        <v>298</v>
      </c>
      <c r="B230" t="s">
        <v>323</v>
      </c>
      <c r="C230">
        <f>VLOOKUP(B230,Phylo!$V$2:$W$435,2,FALSE)</f>
        <v>374</v>
      </c>
      <c r="D230">
        <f>VLOOKUP(B230,Phylo!$V$1:$X$435,3,FALSE)</f>
        <v>0</v>
      </c>
      <c r="E230">
        <f>LOG10(VLOOKUP(B230,Phylo!$V$1:$Y$435,4,FALSE))</f>
        <v>0</v>
      </c>
      <c r="F230">
        <f>VLOOKUP(B230,nonPhylo!$A$2:$I$435,9,FALSE)</f>
        <v>100</v>
      </c>
      <c r="G230">
        <f>VLOOKUP(B230,nonPhylo!$A$2:$I$435,8,FALSE)</f>
        <v>0</v>
      </c>
      <c r="H230">
        <f>VLOOKUP(B230,nonPhylo!$A$2:$I$435,7,FALSE)</f>
        <v>0.32527985405103299</v>
      </c>
      <c r="I230">
        <f>VLOOKUP(B230,nonPhylo5Group!$A$2:$I$435,9,FALSE)</f>
        <v>228</v>
      </c>
      <c r="J230">
        <f>VLOOKUP(B230,nonPhylo5Group!$A$2:$I$435,8,FALSE)</f>
        <v>0</v>
      </c>
      <c r="K230">
        <f>VLOOKUP(B230,nonPhylo5Group!$A$2:$I$435,7,FALSE)</f>
        <v>0.14562851080588399</v>
      </c>
    </row>
    <row r="231" spans="1:11" x14ac:dyDescent="0.2">
      <c r="A231">
        <v>363</v>
      </c>
      <c r="B231" t="s">
        <v>376</v>
      </c>
      <c r="C231">
        <f>VLOOKUP(B231,Phylo!$V$2:$W$435,2,FALSE)</f>
        <v>100</v>
      </c>
      <c r="D231">
        <f>VLOOKUP(B231,Phylo!$V$1:$X$435,3,FALSE)</f>
        <v>1</v>
      </c>
      <c r="E231">
        <f>LOG10(VLOOKUP(B231,Phylo!$V$1:$Y$435,4,FALSE))</f>
        <v>0.57950876126906636</v>
      </c>
      <c r="F231">
        <f>VLOOKUP(B231,nonPhylo!$A$2:$I$435,9,FALSE)</f>
        <v>272</v>
      </c>
      <c r="G231">
        <f>VLOOKUP(B231,nonPhylo!$A$2:$I$435,8,FALSE)</f>
        <v>0</v>
      </c>
      <c r="H231">
        <f>VLOOKUP(B231,nonPhylo!$A$2:$I$435,7,FALSE)</f>
        <v>0.14508898844332699</v>
      </c>
      <c r="I231">
        <f>VLOOKUP(B231,nonPhylo5Group!$A$2:$I$435,9,FALSE)</f>
        <v>229</v>
      </c>
      <c r="J231">
        <f>VLOOKUP(B231,nonPhylo5Group!$A$2:$I$435,8,FALSE)</f>
        <v>0</v>
      </c>
      <c r="K231">
        <f>VLOOKUP(B231,nonPhylo5Group!$A$2:$I$435,7,FALSE)</f>
        <v>0.14548026688239599</v>
      </c>
    </row>
    <row r="232" spans="1:11" x14ac:dyDescent="0.2">
      <c r="A232">
        <v>303</v>
      </c>
      <c r="B232" t="s">
        <v>328</v>
      </c>
      <c r="C232">
        <f>VLOOKUP(B232,Phylo!$V$2:$W$435,2,FALSE)</f>
        <v>379</v>
      </c>
      <c r="D232">
        <f>VLOOKUP(B232,Phylo!$V$1:$X$435,3,FALSE)</f>
        <v>0</v>
      </c>
      <c r="E232">
        <f>LOG10(VLOOKUP(B232,Phylo!$V$1:$Y$435,4,FALSE))</f>
        <v>0</v>
      </c>
      <c r="F232">
        <f>VLOOKUP(B232,nonPhylo!$A$2:$I$435,9,FALSE)</f>
        <v>82</v>
      </c>
      <c r="G232">
        <f>VLOOKUP(B232,nonPhylo!$A$2:$I$435,8,FALSE)</f>
        <v>0</v>
      </c>
      <c r="H232">
        <f>VLOOKUP(B232,nonPhylo!$A$2:$I$435,7,FALSE)</f>
        <v>0.35004974142998901</v>
      </c>
      <c r="I232">
        <f>VLOOKUP(B232,nonPhylo5Group!$A$2:$I$435,9,FALSE)</f>
        <v>230</v>
      </c>
      <c r="J232">
        <f>VLOOKUP(B232,nonPhylo5Group!$A$2:$I$435,8,FALSE)</f>
        <v>0</v>
      </c>
      <c r="K232">
        <f>VLOOKUP(B232,nonPhylo5Group!$A$2:$I$435,7,FALSE)</f>
        <v>0.14543244741247199</v>
      </c>
    </row>
    <row r="233" spans="1:11" x14ac:dyDescent="0.2">
      <c r="A233">
        <v>102</v>
      </c>
      <c r="B233" t="s">
        <v>132</v>
      </c>
      <c r="C233">
        <f>VLOOKUP(B233,Phylo!$V$2:$W$435,2,FALSE)</f>
        <v>315</v>
      </c>
      <c r="D233">
        <f>VLOOKUP(B233,Phylo!$V$1:$X$435,3,FALSE)</f>
        <v>0</v>
      </c>
      <c r="E233">
        <f>LOG10(VLOOKUP(B233,Phylo!$V$1:$Y$435,4,FALSE))</f>
        <v>0</v>
      </c>
      <c r="F233">
        <f>VLOOKUP(B233,nonPhylo!$A$2:$I$435,9,FALSE)</f>
        <v>229</v>
      </c>
      <c r="G233">
        <f>VLOOKUP(B233,nonPhylo!$A$2:$I$435,8,FALSE)</f>
        <v>0</v>
      </c>
      <c r="H233">
        <f>VLOOKUP(B233,nonPhylo!$A$2:$I$435,7,FALSE)</f>
        <v>0.18513859722637199</v>
      </c>
      <c r="I233">
        <f>VLOOKUP(B233,nonPhylo5Group!$A$2:$I$435,9,FALSE)</f>
        <v>231</v>
      </c>
      <c r="J233">
        <f>VLOOKUP(B233,nonPhylo5Group!$A$2:$I$435,8,FALSE)</f>
        <v>0</v>
      </c>
      <c r="K233">
        <f>VLOOKUP(B233,nonPhylo5Group!$A$2:$I$435,7,FALSE)</f>
        <v>0.14297562084365301</v>
      </c>
    </row>
    <row r="234" spans="1:11" x14ac:dyDescent="0.2">
      <c r="A234">
        <v>155</v>
      </c>
      <c r="B234" t="s">
        <v>185</v>
      </c>
      <c r="C234">
        <f>VLOOKUP(B234,Phylo!$V$2:$W$435,2,FALSE)</f>
        <v>193</v>
      </c>
      <c r="D234">
        <f>VLOOKUP(B234,Phylo!$V$1:$X$435,3,FALSE)</f>
        <v>0</v>
      </c>
      <c r="E234">
        <f>LOG10(VLOOKUP(B234,Phylo!$V$1:$Y$435,4,FALSE))</f>
        <v>0.40143879837219976</v>
      </c>
      <c r="F234">
        <f>VLOOKUP(B234,nonPhylo!$A$2:$I$435,9,FALSE)</f>
        <v>247</v>
      </c>
      <c r="G234">
        <f>VLOOKUP(B234,nonPhylo!$A$2:$I$435,8,FALSE)</f>
        <v>0</v>
      </c>
      <c r="H234">
        <f>VLOOKUP(B234,nonPhylo!$A$2:$I$435,7,FALSE)</f>
        <v>0.15969096327023699</v>
      </c>
      <c r="I234">
        <f>VLOOKUP(B234,nonPhylo5Group!$A$2:$I$435,9,FALSE)</f>
        <v>232</v>
      </c>
      <c r="J234">
        <f>VLOOKUP(B234,nonPhylo5Group!$A$2:$I$435,8,FALSE)</f>
        <v>0</v>
      </c>
      <c r="K234">
        <f>VLOOKUP(B234,nonPhylo5Group!$A$2:$I$435,7,FALSE)</f>
        <v>0.14207758543410801</v>
      </c>
    </row>
    <row r="235" spans="1:11" x14ac:dyDescent="0.2">
      <c r="A235">
        <v>98</v>
      </c>
      <c r="B235" t="s">
        <v>128</v>
      </c>
      <c r="C235">
        <f>VLOOKUP(B235,Phylo!$V$2:$W$435,2,FALSE)</f>
        <v>312</v>
      </c>
      <c r="D235">
        <f>VLOOKUP(B235,Phylo!$V$1:$X$435,3,FALSE)</f>
        <v>0</v>
      </c>
      <c r="E235">
        <f>LOG10(VLOOKUP(B235,Phylo!$V$1:$Y$435,4,FALSE))</f>
        <v>0</v>
      </c>
      <c r="F235">
        <f>VLOOKUP(B235,nonPhylo!$A$2:$I$435,9,FALSE)</f>
        <v>169</v>
      </c>
      <c r="G235">
        <f>VLOOKUP(B235,nonPhylo!$A$2:$I$435,8,FALSE)</f>
        <v>0</v>
      </c>
      <c r="H235">
        <f>VLOOKUP(B235,nonPhylo!$A$2:$I$435,7,FALSE)</f>
        <v>0.243694150079732</v>
      </c>
      <c r="I235">
        <f>VLOOKUP(B235,nonPhylo5Group!$A$2:$I$435,9,FALSE)</f>
        <v>233</v>
      </c>
      <c r="J235">
        <f>VLOOKUP(B235,nonPhylo5Group!$A$2:$I$435,8,FALSE)</f>
        <v>0</v>
      </c>
      <c r="K235">
        <f>VLOOKUP(B235,nonPhylo5Group!$A$2:$I$435,7,FALSE)</f>
        <v>0.141593601156318</v>
      </c>
    </row>
    <row r="236" spans="1:11" x14ac:dyDescent="0.2">
      <c r="A236">
        <v>230</v>
      </c>
      <c r="B236" t="s">
        <v>259</v>
      </c>
      <c r="C236">
        <f>VLOOKUP(B236,Phylo!$V$2:$W$435,2,FALSE)</f>
        <v>211</v>
      </c>
      <c r="D236">
        <f>VLOOKUP(B236,Phylo!$V$1:$X$435,3,FALSE)</f>
        <v>0</v>
      </c>
      <c r="E236">
        <f>LOG10(VLOOKUP(B236,Phylo!$V$1:$Y$435,4,FALSE))</f>
        <v>0.36490728955803398</v>
      </c>
      <c r="F236">
        <f>VLOOKUP(B236,nonPhylo!$A$2:$I$435,9,FALSE)</f>
        <v>212</v>
      </c>
      <c r="G236">
        <f>VLOOKUP(B236,nonPhylo!$A$2:$I$435,8,FALSE)</f>
        <v>0</v>
      </c>
      <c r="H236">
        <f>VLOOKUP(B236,nonPhylo!$A$2:$I$435,7,FALSE)</f>
        <v>0.205546619815624</v>
      </c>
      <c r="I236">
        <f>VLOOKUP(B236,nonPhylo5Group!$A$2:$I$435,9,FALSE)</f>
        <v>234</v>
      </c>
      <c r="J236">
        <f>VLOOKUP(B236,nonPhylo5Group!$A$2:$I$435,8,FALSE)</f>
        <v>0</v>
      </c>
      <c r="K236">
        <f>VLOOKUP(B236,nonPhylo5Group!$A$2:$I$435,7,FALSE)</f>
        <v>0.14080392505474201</v>
      </c>
    </row>
    <row r="237" spans="1:11" x14ac:dyDescent="0.2">
      <c r="A237">
        <v>101</v>
      </c>
      <c r="B237" t="s">
        <v>131</v>
      </c>
      <c r="C237">
        <f>VLOOKUP(B237,Phylo!$V$2:$W$435,2,FALSE)</f>
        <v>314</v>
      </c>
      <c r="D237">
        <f>VLOOKUP(B237,Phylo!$V$1:$X$435,3,FALSE)</f>
        <v>0</v>
      </c>
      <c r="E237">
        <f>LOG10(VLOOKUP(B237,Phylo!$V$1:$Y$435,4,FALSE))</f>
        <v>0</v>
      </c>
      <c r="F237">
        <f>VLOOKUP(B237,nonPhylo!$A$2:$I$435,9,FALSE)</f>
        <v>288</v>
      </c>
      <c r="G237">
        <f>VLOOKUP(B237,nonPhylo!$A$2:$I$435,8,FALSE)</f>
        <v>0</v>
      </c>
      <c r="H237">
        <f>VLOOKUP(B237,nonPhylo!$A$2:$I$435,7,FALSE)</f>
        <v>0.13401851971149101</v>
      </c>
      <c r="I237">
        <f>VLOOKUP(B237,nonPhylo5Group!$A$2:$I$435,9,FALSE)</f>
        <v>235</v>
      </c>
      <c r="J237">
        <f>VLOOKUP(B237,nonPhylo5Group!$A$2:$I$435,8,FALSE)</f>
        <v>0</v>
      </c>
      <c r="K237">
        <f>VLOOKUP(B237,nonPhylo5Group!$A$2:$I$435,7,FALSE)</f>
        <v>0.13852225411289201</v>
      </c>
    </row>
    <row r="238" spans="1:11" x14ac:dyDescent="0.2">
      <c r="A238">
        <v>343</v>
      </c>
      <c r="B238" t="s">
        <v>18</v>
      </c>
      <c r="C238">
        <f>VLOOKUP(B238,Phylo!$V$2:$W$435,2,FALSE)</f>
        <v>105</v>
      </c>
      <c r="D238">
        <f>VLOOKUP(B238,Phylo!$V$1:$X$435,3,FALSE)</f>
        <v>1</v>
      </c>
      <c r="E238">
        <f>LOG10(VLOOKUP(B238,Phylo!$V$1:$Y$435,4,FALSE))</f>
        <v>0.57502876699323957</v>
      </c>
      <c r="F238">
        <f>VLOOKUP(B238,nonPhylo!$A$2:$I$435,9,FALSE)</f>
        <v>23</v>
      </c>
      <c r="G238">
        <f>VLOOKUP(B238,nonPhylo!$A$2:$I$435,8,FALSE)</f>
        <v>1</v>
      </c>
      <c r="H238">
        <f>VLOOKUP(B238,nonPhylo!$A$2:$I$435,7,FALSE)</f>
        <v>0.73591591913816201</v>
      </c>
      <c r="I238">
        <f>VLOOKUP(B238,nonPhylo5Group!$A$2:$I$435,9,FALSE)</f>
        <v>236</v>
      </c>
      <c r="J238">
        <f>VLOOKUP(B238,nonPhylo5Group!$A$2:$I$435,8,FALSE)</f>
        <v>0</v>
      </c>
      <c r="K238">
        <f>VLOOKUP(B238,nonPhylo5Group!$A$2:$I$435,7,FALSE)</f>
        <v>0.137832592085079</v>
      </c>
    </row>
    <row r="239" spans="1:11" x14ac:dyDescent="0.2">
      <c r="A239">
        <v>95</v>
      </c>
      <c r="B239" t="s">
        <v>125</v>
      </c>
      <c r="C239">
        <f>VLOOKUP(B239,Phylo!$V$2:$W$435,2,FALSE)</f>
        <v>310</v>
      </c>
      <c r="D239">
        <f>VLOOKUP(B239,Phylo!$V$1:$X$435,3,FALSE)</f>
        <v>0</v>
      </c>
      <c r="E239">
        <f>LOG10(VLOOKUP(B239,Phylo!$V$1:$Y$435,4,FALSE))</f>
        <v>0</v>
      </c>
      <c r="F239">
        <f>VLOOKUP(B239,nonPhylo!$A$2:$I$435,9,FALSE)</f>
        <v>252</v>
      </c>
      <c r="G239">
        <f>VLOOKUP(B239,nonPhylo!$A$2:$I$435,8,FALSE)</f>
        <v>0</v>
      </c>
      <c r="H239">
        <f>VLOOKUP(B239,nonPhylo!$A$2:$I$435,7,FALSE)</f>
        <v>0.15766007706789001</v>
      </c>
      <c r="I239">
        <f>VLOOKUP(B239,nonPhylo5Group!$A$2:$I$435,9,FALSE)</f>
        <v>237</v>
      </c>
      <c r="J239">
        <f>VLOOKUP(B239,nonPhylo5Group!$A$2:$I$435,8,FALSE)</f>
        <v>0</v>
      </c>
      <c r="K239">
        <f>VLOOKUP(B239,nonPhylo5Group!$A$2:$I$435,7,FALSE)</f>
        <v>0.13659613322526101</v>
      </c>
    </row>
    <row r="240" spans="1:11" x14ac:dyDescent="0.2">
      <c r="A240">
        <v>197</v>
      </c>
      <c r="B240" t="s">
        <v>226</v>
      </c>
      <c r="C240">
        <f>VLOOKUP(B240,Phylo!$V$2:$W$435,2,FALSE)</f>
        <v>154</v>
      </c>
      <c r="D240">
        <f>VLOOKUP(B240,Phylo!$V$1:$X$435,3,FALSE)</f>
        <v>0</v>
      </c>
      <c r="E240">
        <f>LOG10(VLOOKUP(B240,Phylo!$V$1:$Y$435,4,FALSE))</f>
        <v>0.44526862397547512</v>
      </c>
      <c r="F240">
        <f>VLOOKUP(B240,nonPhylo!$A$2:$I$435,9,FALSE)</f>
        <v>218</v>
      </c>
      <c r="G240">
        <f>VLOOKUP(B240,nonPhylo!$A$2:$I$435,8,FALSE)</f>
        <v>0</v>
      </c>
      <c r="H240">
        <f>VLOOKUP(B240,nonPhylo!$A$2:$I$435,7,FALSE)</f>
        <v>0.19697787642693601</v>
      </c>
      <c r="I240">
        <f>VLOOKUP(B240,nonPhylo5Group!$A$2:$I$435,9,FALSE)</f>
        <v>238</v>
      </c>
      <c r="J240">
        <f>VLOOKUP(B240,nonPhylo5Group!$A$2:$I$435,8,FALSE)</f>
        <v>0</v>
      </c>
      <c r="K240">
        <f>VLOOKUP(B240,nonPhylo5Group!$A$2:$I$435,7,FALSE)</f>
        <v>0.13516588609674701</v>
      </c>
    </row>
    <row r="241" spans="1:11" x14ac:dyDescent="0.2">
      <c r="A241">
        <v>5</v>
      </c>
      <c r="B241" t="s">
        <v>35</v>
      </c>
      <c r="C241">
        <f>VLOOKUP(B241,Phylo!$V$2:$W$435,2,FALSE)</f>
        <v>227</v>
      </c>
      <c r="D241">
        <f>VLOOKUP(B241,Phylo!$V$1:$X$435,3,FALSE)</f>
        <v>0</v>
      </c>
      <c r="E241">
        <f>LOG10(VLOOKUP(B241,Phylo!$V$1:$Y$435,4,FALSE))</f>
        <v>0</v>
      </c>
      <c r="F241">
        <f>VLOOKUP(B241,nonPhylo!$A$2:$I$435,9,FALSE)</f>
        <v>230</v>
      </c>
      <c r="G241">
        <f>VLOOKUP(B241,nonPhylo!$A$2:$I$435,8,FALSE)</f>
        <v>0</v>
      </c>
      <c r="H241">
        <f>VLOOKUP(B241,nonPhylo!$A$2:$I$435,7,FALSE)</f>
        <v>0.18384871706990399</v>
      </c>
      <c r="I241">
        <f>VLOOKUP(B241,nonPhylo5Group!$A$2:$I$435,9,FALSE)</f>
        <v>239</v>
      </c>
      <c r="J241">
        <f>VLOOKUP(B241,nonPhylo5Group!$A$2:$I$435,8,FALSE)</f>
        <v>0</v>
      </c>
      <c r="K241">
        <f>VLOOKUP(B241,nonPhylo5Group!$A$2:$I$435,7,FALSE)</f>
        <v>0.13332194998482999</v>
      </c>
    </row>
    <row r="242" spans="1:11" x14ac:dyDescent="0.2">
      <c r="A242">
        <v>80</v>
      </c>
      <c r="B242" t="s">
        <v>110</v>
      </c>
      <c r="C242">
        <f>VLOOKUP(B242,Phylo!$V$2:$W$435,2,FALSE)</f>
        <v>295</v>
      </c>
      <c r="D242">
        <f>VLOOKUP(B242,Phylo!$V$1:$X$435,3,FALSE)</f>
        <v>0</v>
      </c>
      <c r="E242">
        <f>LOG10(VLOOKUP(B242,Phylo!$V$1:$Y$435,4,FALSE))</f>
        <v>0</v>
      </c>
      <c r="F242">
        <f>VLOOKUP(B242,nonPhylo!$A$2:$I$435,9,FALSE)</f>
        <v>256</v>
      </c>
      <c r="G242">
        <f>VLOOKUP(B242,nonPhylo!$A$2:$I$435,8,FALSE)</f>
        <v>0</v>
      </c>
      <c r="H242">
        <f>VLOOKUP(B242,nonPhylo!$A$2:$I$435,7,FALSE)</f>
        <v>0.15591702572685101</v>
      </c>
      <c r="I242">
        <f>VLOOKUP(B242,nonPhylo5Group!$A$2:$I$435,9,FALSE)</f>
        <v>240</v>
      </c>
      <c r="J242">
        <f>VLOOKUP(B242,nonPhylo5Group!$A$2:$I$435,8,FALSE)</f>
        <v>0</v>
      </c>
      <c r="K242">
        <f>VLOOKUP(B242,nonPhylo5Group!$A$2:$I$435,7,FALSE)</f>
        <v>0.13256025824557</v>
      </c>
    </row>
    <row r="243" spans="1:11" x14ac:dyDescent="0.2">
      <c r="A243">
        <v>119</v>
      </c>
      <c r="B243" t="s">
        <v>149</v>
      </c>
      <c r="C243">
        <f>VLOOKUP(B243,Phylo!$V$2:$W$435,2,FALSE)</f>
        <v>206</v>
      </c>
      <c r="D243">
        <f>VLOOKUP(B243,Phylo!$V$1:$X$435,3,FALSE)</f>
        <v>0</v>
      </c>
      <c r="E243">
        <f>LOG10(VLOOKUP(B243,Phylo!$V$1:$Y$435,4,FALSE))</f>
        <v>0.37802413787770173</v>
      </c>
      <c r="F243">
        <f>VLOOKUP(B243,nonPhylo!$A$2:$I$435,9,FALSE)</f>
        <v>417</v>
      </c>
      <c r="G243">
        <f>VLOOKUP(B243,nonPhylo!$A$2:$I$435,8,FALSE)</f>
        <v>0</v>
      </c>
      <c r="H243">
        <f>VLOOKUP(B243,nonPhylo!$A$2:$I$435,7,FALSE)</f>
        <v>1.6928920883205099E-2</v>
      </c>
      <c r="I243">
        <f>VLOOKUP(B243,nonPhylo5Group!$A$2:$I$435,9,FALSE)</f>
        <v>241</v>
      </c>
      <c r="J243">
        <f>VLOOKUP(B243,nonPhylo5Group!$A$2:$I$435,8,FALSE)</f>
        <v>0</v>
      </c>
      <c r="K243">
        <f>VLOOKUP(B243,nonPhylo5Group!$A$2:$I$435,7,FALSE)</f>
        <v>0.13234690384766201</v>
      </c>
    </row>
    <row r="244" spans="1:11" x14ac:dyDescent="0.2">
      <c r="A244">
        <v>81</v>
      </c>
      <c r="B244" t="s">
        <v>111</v>
      </c>
      <c r="C244">
        <f>VLOOKUP(B244,Phylo!$V$2:$W$435,2,FALSE)</f>
        <v>296</v>
      </c>
      <c r="D244">
        <f>VLOOKUP(B244,Phylo!$V$1:$X$435,3,FALSE)</f>
        <v>0</v>
      </c>
      <c r="E244">
        <f>LOG10(VLOOKUP(B244,Phylo!$V$1:$Y$435,4,FALSE))</f>
        <v>0</v>
      </c>
      <c r="F244">
        <f>VLOOKUP(B244,nonPhylo!$A$2:$I$435,9,FALSE)</f>
        <v>309</v>
      </c>
      <c r="G244">
        <f>VLOOKUP(B244,nonPhylo!$A$2:$I$435,8,FALSE)</f>
        <v>0</v>
      </c>
      <c r="H244">
        <f>VLOOKUP(B244,nonPhylo!$A$2:$I$435,7,FALSE)</f>
        <v>0.114552366607405</v>
      </c>
      <c r="I244">
        <f>VLOOKUP(B244,nonPhylo5Group!$A$2:$I$435,9,FALSE)</f>
        <v>242</v>
      </c>
      <c r="J244">
        <f>VLOOKUP(B244,nonPhylo5Group!$A$2:$I$435,8,FALSE)</f>
        <v>0</v>
      </c>
      <c r="K244">
        <f>VLOOKUP(B244,nonPhylo5Group!$A$2:$I$435,7,FALSE)</f>
        <v>0.13142271513475901</v>
      </c>
    </row>
    <row r="245" spans="1:11" x14ac:dyDescent="0.2">
      <c r="A245">
        <v>364</v>
      </c>
      <c r="B245" t="s">
        <v>377</v>
      </c>
      <c r="C245">
        <f>VLOOKUP(B245,Phylo!$V$2:$W$435,2,FALSE)</f>
        <v>97</v>
      </c>
      <c r="D245">
        <f>VLOOKUP(B245,Phylo!$V$1:$X$435,3,FALSE)</f>
        <v>1</v>
      </c>
      <c r="E245">
        <f>LOG10(VLOOKUP(B245,Phylo!$V$1:$Y$435,4,FALSE))</f>
        <v>0.58295820118870001</v>
      </c>
      <c r="F245">
        <f>VLOOKUP(B245,nonPhylo!$A$2:$I$435,9,FALSE)</f>
        <v>331</v>
      </c>
      <c r="G245">
        <f>VLOOKUP(B245,nonPhylo!$A$2:$I$435,8,FALSE)</f>
        <v>0</v>
      </c>
      <c r="H245">
        <f>VLOOKUP(B245,nonPhylo!$A$2:$I$435,7,FALSE)</f>
        <v>9.2189046882567405E-2</v>
      </c>
      <c r="I245">
        <f>VLOOKUP(B245,nonPhylo5Group!$A$2:$I$435,9,FALSE)</f>
        <v>243</v>
      </c>
      <c r="J245">
        <f>VLOOKUP(B245,nonPhylo5Group!$A$2:$I$435,8,FALSE)</f>
        <v>0</v>
      </c>
      <c r="K245">
        <f>VLOOKUP(B245,nonPhylo5Group!$A$2:$I$435,7,FALSE)</f>
        <v>0.130920180256412</v>
      </c>
    </row>
    <row r="246" spans="1:11" x14ac:dyDescent="0.2">
      <c r="A246">
        <v>283</v>
      </c>
      <c r="B246" t="s">
        <v>308</v>
      </c>
      <c r="C246">
        <f>VLOOKUP(B246,Phylo!$V$2:$W$435,2,FALSE)</f>
        <v>359</v>
      </c>
      <c r="D246">
        <f>VLOOKUP(B246,Phylo!$V$1:$X$435,3,FALSE)</f>
        <v>0</v>
      </c>
      <c r="E246">
        <f>LOG10(VLOOKUP(B246,Phylo!$V$1:$Y$435,4,FALSE))</f>
        <v>0</v>
      </c>
      <c r="F246">
        <f>VLOOKUP(B246,nonPhylo!$A$2:$I$435,9,FALSE)</f>
        <v>258</v>
      </c>
      <c r="G246">
        <f>VLOOKUP(B246,nonPhylo!$A$2:$I$435,8,FALSE)</f>
        <v>0</v>
      </c>
      <c r="H246">
        <f>VLOOKUP(B246,nonPhylo!$A$2:$I$435,7,FALSE)</f>
        <v>0.155507162586766</v>
      </c>
      <c r="I246">
        <f>VLOOKUP(B246,nonPhylo5Group!$A$2:$I$435,9,FALSE)</f>
        <v>244</v>
      </c>
      <c r="J246">
        <f>VLOOKUP(B246,nonPhylo5Group!$A$2:$I$435,8,FALSE)</f>
        <v>0</v>
      </c>
      <c r="K246">
        <f>VLOOKUP(B246,nonPhylo5Group!$A$2:$I$435,7,FALSE)</f>
        <v>0.12920239673324799</v>
      </c>
    </row>
    <row r="247" spans="1:11" x14ac:dyDescent="0.2">
      <c r="A247">
        <v>83</v>
      </c>
      <c r="B247" t="s">
        <v>113</v>
      </c>
      <c r="C247">
        <f>VLOOKUP(B247,Phylo!$V$2:$W$435,2,FALSE)</f>
        <v>298</v>
      </c>
      <c r="D247">
        <f>VLOOKUP(B247,Phylo!$V$1:$X$435,3,FALSE)</f>
        <v>0</v>
      </c>
      <c r="E247">
        <f>LOG10(VLOOKUP(B247,Phylo!$V$1:$Y$435,4,FALSE))</f>
        <v>0</v>
      </c>
      <c r="F247">
        <f>VLOOKUP(B247,nonPhylo!$A$2:$I$435,9,FALSE)</f>
        <v>298</v>
      </c>
      <c r="G247">
        <f>VLOOKUP(B247,nonPhylo!$A$2:$I$435,8,FALSE)</f>
        <v>0</v>
      </c>
      <c r="H247">
        <f>VLOOKUP(B247,nonPhylo!$A$2:$I$435,7,FALSE)</f>
        <v>0.124156387172322</v>
      </c>
      <c r="I247">
        <f>VLOOKUP(B247,nonPhylo5Group!$A$2:$I$435,9,FALSE)</f>
        <v>245</v>
      </c>
      <c r="J247">
        <f>VLOOKUP(B247,nonPhylo5Group!$A$2:$I$435,8,FALSE)</f>
        <v>0</v>
      </c>
      <c r="K247">
        <f>VLOOKUP(B247,nonPhylo5Group!$A$2:$I$435,7,FALSE)</f>
        <v>0.128660121573722</v>
      </c>
    </row>
    <row r="248" spans="1:11" x14ac:dyDescent="0.2">
      <c r="A248">
        <v>375</v>
      </c>
      <c r="B248" t="s">
        <v>387</v>
      </c>
      <c r="C248">
        <f>VLOOKUP(B248,Phylo!$V$2:$W$435,2,FALSE)</f>
        <v>77</v>
      </c>
      <c r="D248">
        <f>VLOOKUP(B248,Phylo!$V$1:$X$435,3,FALSE)</f>
        <v>1</v>
      </c>
      <c r="E248">
        <f>LOG10(VLOOKUP(B248,Phylo!$V$1:$Y$435,4,FALSE))</f>
        <v>0.59354667629080837</v>
      </c>
      <c r="F248">
        <f>VLOOKUP(B248,nonPhylo!$A$2:$I$435,9,FALSE)</f>
        <v>144</v>
      </c>
      <c r="G248">
        <f>VLOOKUP(B248,nonPhylo!$A$2:$I$435,8,FALSE)</f>
        <v>0</v>
      </c>
      <c r="H248">
        <f>VLOOKUP(B248,nonPhylo!$A$2:$I$435,7,FALSE)</f>
        <v>0.26973254457625101</v>
      </c>
      <c r="I248">
        <f>VLOOKUP(B248,nonPhylo5Group!$A$2:$I$435,9,FALSE)</f>
        <v>246</v>
      </c>
      <c r="J248">
        <f>VLOOKUP(B248,nonPhylo5Group!$A$2:$I$435,8,FALSE)</f>
        <v>0</v>
      </c>
      <c r="K248">
        <f>VLOOKUP(B248,nonPhylo5Group!$A$2:$I$435,7,FALSE)</f>
        <v>0.12831834228189101</v>
      </c>
    </row>
    <row r="249" spans="1:11" x14ac:dyDescent="0.2">
      <c r="A249">
        <v>9</v>
      </c>
      <c r="B249" t="s">
        <v>39</v>
      </c>
      <c r="C249">
        <f>VLOOKUP(B249,Phylo!$V$2:$W$435,2,FALSE)</f>
        <v>231</v>
      </c>
      <c r="D249">
        <f>VLOOKUP(B249,Phylo!$V$1:$X$435,3,FALSE)</f>
        <v>0</v>
      </c>
      <c r="E249">
        <f>LOG10(VLOOKUP(B249,Phylo!$V$1:$Y$435,4,FALSE))</f>
        <v>0</v>
      </c>
      <c r="F249">
        <f>VLOOKUP(B249,nonPhylo!$A$2:$I$435,9,FALSE)</f>
        <v>237</v>
      </c>
      <c r="G249">
        <f>VLOOKUP(B249,nonPhylo!$A$2:$I$435,8,FALSE)</f>
        <v>0</v>
      </c>
      <c r="H249">
        <f>VLOOKUP(B249,nonPhylo!$A$2:$I$435,7,FALSE)</f>
        <v>0.17720987828697399</v>
      </c>
      <c r="I249">
        <f>VLOOKUP(B249,nonPhylo5Group!$A$2:$I$435,9,FALSE)</f>
        <v>247</v>
      </c>
      <c r="J249">
        <f>VLOOKUP(B249,nonPhylo5Group!$A$2:$I$435,8,FALSE)</f>
        <v>0</v>
      </c>
      <c r="K249">
        <f>VLOOKUP(B249,nonPhylo5Group!$A$2:$I$435,7,FALSE)</f>
        <v>0.127927225483282</v>
      </c>
    </row>
    <row r="250" spans="1:11" x14ac:dyDescent="0.2">
      <c r="A250">
        <v>170</v>
      </c>
      <c r="B250" t="s">
        <v>199</v>
      </c>
      <c r="C250">
        <f>VLOOKUP(B250,Phylo!$V$2:$W$435,2,FALSE)</f>
        <v>335</v>
      </c>
      <c r="D250">
        <f>VLOOKUP(B250,Phylo!$V$1:$X$435,3,FALSE)</f>
        <v>0</v>
      </c>
      <c r="E250">
        <f>LOG10(VLOOKUP(B250,Phylo!$V$1:$Y$435,4,FALSE))</f>
        <v>0</v>
      </c>
      <c r="F250">
        <f>VLOOKUP(B250,nonPhylo!$A$2:$I$435,9,FALSE)</f>
        <v>339</v>
      </c>
      <c r="G250">
        <f>VLOOKUP(B250,nonPhylo!$A$2:$I$435,8,FALSE)</f>
        <v>0</v>
      </c>
      <c r="H250">
        <f>VLOOKUP(B250,nonPhylo!$A$2:$I$435,7,FALSE)</f>
        <v>8.7399221965743207E-2</v>
      </c>
      <c r="I250">
        <f>VLOOKUP(B250,nonPhylo5Group!$A$2:$I$435,9,FALSE)</f>
        <v>248</v>
      </c>
      <c r="J250">
        <f>VLOOKUP(B250,nonPhylo5Group!$A$2:$I$435,8,FALSE)</f>
        <v>0</v>
      </c>
      <c r="K250">
        <f>VLOOKUP(B250,nonPhylo5Group!$A$2:$I$435,7,FALSE)</f>
        <v>0.127571720128452</v>
      </c>
    </row>
    <row r="251" spans="1:11" x14ac:dyDescent="0.2">
      <c r="A251">
        <v>75</v>
      </c>
      <c r="B251" t="s">
        <v>105</v>
      </c>
      <c r="C251">
        <f>VLOOKUP(B251,Phylo!$V$2:$W$435,2,FALSE)</f>
        <v>73</v>
      </c>
      <c r="D251">
        <f>VLOOKUP(B251,Phylo!$V$1:$X$435,3,FALSE)</f>
        <v>0</v>
      </c>
      <c r="E251">
        <f>LOG10(VLOOKUP(B251,Phylo!$V$1:$Y$435,4,FALSE))</f>
        <v>0.59666141042653587</v>
      </c>
      <c r="F251">
        <f>VLOOKUP(B251,nonPhylo!$A$2:$I$435,9,FALSE)</f>
        <v>172</v>
      </c>
      <c r="G251">
        <f>VLOOKUP(B251,nonPhylo!$A$2:$I$435,8,FALSE)</f>
        <v>0</v>
      </c>
      <c r="H251">
        <f>VLOOKUP(B251,nonPhylo!$A$2:$I$435,7,FALSE)</f>
        <v>0.24034701361246399</v>
      </c>
      <c r="I251">
        <f>VLOOKUP(B251,nonPhylo5Group!$A$2:$I$435,9,FALSE)</f>
        <v>249</v>
      </c>
      <c r="J251">
        <f>VLOOKUP(B251,nonPhylo5Group!$A$2:$I$435,8,FALSE)</f>
        <v>0</v>
      </c>
      <c r="K251">
        <f>VLOOKUP(B251,nonPhylo5Group!$A$2:$I$435,7,FALSE)</f>
        <v>0.12539937282300401</v>
      </c>
    </row>
    <row r="252" spans="1:11" x14ac:dyDescent="0.2">
      <c r="A252">
        <v>133</v>
      </c>
      <c r="B252" t="s">
        <v>163</v>
      </c>
      <c r="C252">
        <f>VLOOKUP(B252,Phylo!$V$2:$W$435,2,FALSE)</f>
        <v>116</v>
      </c>
      <c r="D252">
        <f>VLOOKUP(B252,Phylo!$V$1:$X$435,3,FALSE)</f>
        <v>0</v>
      </c>
      <c r="E252">
        <f>LOG10(VLOOKUP(B252,Phylo!$V$1:$Y$435,4,FALSE))</f>
        <v>0.54333533019090641</v>
      </c>
      <c r="F252">
        <f>VLOOKUP(B252,nonPhylo!$A$2:$I$435,9,FALSE)</f>
        <v>395</v>
      </c>
      <c r="G252">
        <f>VLOOKUP(B252,nonPhylo!$A$2:$I$435,8,FALSE)</f>
        <v>0</v>
      </c>
      <c r="H252">
        <f>VLOOKUP(B252,nonPhylo!$A$2:$I$435,7,FALSE)</f>
        <v>4.2002611407426803E-2</v>
      </c>
      <c r="I252">
        <f>VLOOKUP(B252,nonPhylo5Group!$A$2:$I$435,9,FALSE)</f>
        <v>250</v>
      </c>
      <c r="J252">
        <f>VLOOKUP(B252,nonPhylo5Group!$A$2:$I$435,8,FALSE)</f>
        <v>0</v>
      </c>
      <c r="K252">
        <f>VLOOKUP(B252,nonPhylo5Group!$A$2:$I$435,7,FALSE)</f>
        <v>0.124800048599135</v>
      </c>
    </row>
    <row r="253" spans="1:11" x14ac:dyDescent="0.2">
      <c r="A253">
        <v>178</v>
      </c>
      <c r="B253" t="s">
        <v>207</v>
      </c>
      <c r="C253">
        <f>VLOOKUP(B253,Phylo!$V$2:$W$435,2,FALSE)</f>
        <v>343</v>
      </c>
      <c r="D253">
        <f>VLOOKUP(B253,Phylo!$V$1:$X$435,3,FALSE)</f>
        <v>0</v>
      </c>
      <c r="E253">
        <f>LOG10(VLOOKUP(B253,Phylo!$V$1:$Y$435,4,FALSE))</f>
        <v>0</v>
      </c>
      <c r="F253">
        <f>VLOOKUP(B253,nonPhylo!$A$2:$I$435,9,FALSE)</f>
        <v>236</v>
      </c>
      <c r="G253">
        <f>VLOOKUP(B253,nonPhylo!$A$2:$I$435,8,FALSE)</f>
        <v>0</v>
      </c>
      <c r="H253">
        <f>VLOOKUP(B253,nonPhylo!$A$2:$I$435,7,FALSE)</f>
        <v>0.179111346825054</v>
      </c>
      <c r="I253">
        <f>VLOOKUP(B253,nonPhylo5Group!$A$2:$I$435,9,FALSE)</f>
        <v>251</v>
      </c>
      <c r="J253">
        <f>VLOOKUP(B253,nonPhylo5Group!$A$2:$I$435,8,FALSE)</f>
        <v>0</v>
      </c>
      <c r="K253">
        <f>VLOOKUP(B253,nonPhylo5Group!$A$2:$I$435,7,FALSE)</f>
        <v>0.12477356340156601</v>
      </c>
    </row>
    <row r="254" spans="1:11" x14ac:dyDescent="0.2">
      <c r="A254">
        <v>217</v>
      </c>
      <c r="B254" t="s">
        <v>246</v>
      </c>
      <c r="C254">
        <f>VLOOKUP(B254,Phylo!$V$2:$W$435,2,FALSE)</f>
        <v>128</v>
      </c>
      <c r="D254">
        <f>VLOOKUP(B254,Phylo!$V$1:$X$435,3,FALSE)</f>
        <v>0</v>
      </c>
      <c r="E254">
        <f>LOG10(VLOOKUP(B254,Phylo!$V$1:$Y$435,4,FALSE))</f>
        <v>0.51574658208079216</v>
      </c>
      <c r="F254">
        <f>VLOOKUP(B254,nonPhylo!$A$2:$I$435,9,FALSE)</f>
        <v>266</v>
      </c>
      <c r="G254">
        <f>VLOOKUP(B254,nonPhylo!$A$2:$I$435,8,FALSE)</f>
        <v>0</v>
      </c>
      <c r="H254">
        <f>VLOOKUP(B254,nonPhylo!$A$2:$I$435,7,FALSE)</f>
        <v>0.14861487468411999</v>
      </c>
      <c r="I254">
        <f>VLOOKUP(B254,nonPhylo5Group!$A$2:$I$435,9,FALSE)</f>
        <v>252</v>
      </c>
      <c r="J254">
        <f>VLOOKUP(B254,nonPhylo5Group!$A$2:$I$435,8,FALSE)</f>
        <v>0</v>
      </c>
      <c r="K254">
        <f>VLOOKUP(B254,nonPhylo5Group!$A$2:$I$435,7,FALSE)</f>
        <v>0.12382108199919099</v>
      </c>
    </row>
    <row r="255" spans="1:11" x14ac:dyDescent="0.2">
      <c r="A255">
        <v>420</v>
      </c>
      <c r="B255" t="s">
        <v>427</v>
      </c>
      <c r="C255">
        <f>VLOOKUP(B255,Phylo!$V$2:$W$435,2,FALSE)</f>
        <v>420</v>
      </c>
      <c r="D255">
        <f>VLOOKUP(B255,Phylo!$V$1:$X$435,3,FALSE)</f>
        <v>0</v>
      </c>
      <c r="E255">
        <f>LOG10(VLOOKUP(B255,Phylo!$V$1:$Y$435,4,FALSE))</f>
        <v>0</v>
      </c>
      <c r="F255">
        <f>VLOOKUP(B255,nonPhylo!$A$2:$I$435,9,FALSE)</f>
        <v>261</v>
      </c>
      <c r="G255">
        <f>VLOOKUP(B255,nonPhylo!$A$2:$I$435,8,FALSE)</f>
        <v>0</v>
      </c>
      <c r="H255">
        <f>VLOOKUP(B255,nonPhylo!$A$2:$I$435,7,FALSE)</f>
        <v>0.15162670785483201</v>
      </c>
      <c r="I255">
        <f>VLOOKUP(B255,nonPhylo5Group!$A$2:$I$435,9,FALSE)</f>
        <v>253</v>
      </c>
      <c r="J255">
        <f>VLOOKUP(B255,nonPhylo5Group!$A$2:$I$435,8,FALSE)</f>
        <v>0</v>
      </c>
      <c r="K255">
        <f>VLOOKUP(B255,nonPhylo5Group!$A$2:$I$435,7,FALSE)</f>
        <v>0.123724345695543</v>
      </c>
    </row>
    <row r="256" spans="1:11" x14ac:dyDescent="0.2">
      <c r="A256">
        <v>408</v>
      </c>
      <c r="B256" t="s">
        <v>417</v>
      </c>
      <c r="C256">
        <f>VLOOKUP(B256,Phylo!$V$2:$W$435,2,FALSE)</f>
        <v>408</v>
      </c>
      <c r="D256">
        <f>VLOOKUP(B256,Phylo!$V$1:$X$435,3,FALSE)</f>
        <v>0</v>
      </c>
      <c r="E256">
        <f>LOG10(VLOOKUP(B256,Phylo!$V$1:$Y$435,4,FALSE))</f>
        <v>0</v>
      </c>
      <c r="F256">
        <f>VLOOKUP(B256,nonPhylo!$A$2:$I$435,9,FALSE)</f>
        <v>260</v>
      </c>
      <c r="G256">
        <f>VLOOKUP(B256,nonPhylo!$A$2:$I$435,8,FALSE)</f>
        <v>0</v>
      </c>
      <c r="H256">
        <f>VLOOKUP(B256,nonPhylo!$A$2:$I$435,7,FALSE)</f>
        <v>0.15377048654630801</v>
      </c>
      <c r="I256">
        <f>VLOOKUP(B256,nonPhylo5Group!$A$2:$I$435,9,FALSE)</f>
        <v>254</v>
      </c>
      <c r="J256">
        <f>VLOOKUP(B256,nonPhylo5Group!$A$2:$I$435,8,FALSE)</f>
        <v>0</v>
      </c>
      <c r="K256">
        <f>VLOOKUP(B256,nonPhylo5Group!$A$2:$I$435,7,FALSE)</f>
        <v>0.123301701373637</v>
      </c>
    </row>
    <row r="257" spans="1:11" x14ac:dyDescent="0.2">
      <c r="A257">
        <v>228</v>
      </c>
      <c r="B257" t="s">
        <v>257</v>
      </c>
      <c r="C257">
        <f>VLOOKUP(B257,Phylo!$V$2:$W$435,2,FALSE)</f>
        <v>166</v>
      </c>
      <c r="D257">
        <f>VLOOKUP(B257,Phylo!$V$1:$X$435,3,FALSE)</f>
        <v>0</v>
      </c>
      <c r="E257">
        <f>LOG10(VLOOKUP(B257,Phylo!$V$1:$Y$435,4,FALSE))</f>
        <v>0.42262102389876582</v>
      </c>
      <c r="F257">
        <f>VLOOKUP(B257,nonPhylo!$A$2:$I$435,9,FALSE)</f>
        <v>310</v>
      </c>
      <c r="G257">
        <f>VLOOKUP(B257,nonPhylo!$A$2:$I$435,8,FALSE)</f>
        <v>0</v>
      </c>
      <c r="H257">
        <f>VLOOKUP(B257,nonPhylo!$A$2:$I$435,7,FALSE)</f>
        <v>0.11299290139519499</v>
      </c>
      <c r="I257">
        <f>VLOOKUP(B257,nonPhylo5Group!$A$2:$I$435,9,FALSE)</f>
        <v>255</v>
      </c>
      <c r="J257">
        <f>VLOOKUP(B257,nonPhylo5Group!$A$2:$I$435,8,FALSE)</f>
        <v>0</v>
      </c>
      <c r="K257">
        <f>VLOOKUP(B257,nonPhylo5Group!$A$2:$I$435,7,FALSE)</f>
        <v>0.121248798954154</v>
      </c>
    </row>
    <row r="258" spans="1:11" x14ac:dyDescent="0.2">
      <c r="A258">
        <v>4</v>
      </c>
      <c r="B258" t="s">
        <v>34</v>
      </c>
      <c r="C258">
        <f>VLOOKUP(B258,Phylo!$V$2:$W$435,2,FALSE)</f>
        <v>226</v>
      </c>
      <c r="D258">
        <f>VLOOKUP(B258,Phylo!$V$1:$X$435,3,FALSE)</f>
        <v>0</v>
      </c>
      <c r="E258">
        <f>LOG10(VLOOKUP(B258,Phylo!$V$1:$Y$435,4,FALSE))</f>
        <v>0</v>
      </c>
      <c r="F258">
        <f>VLOOKUP(B258,nonPhylo!$A$2:$I$435,9,FALSE)</f>
        <v>211</v>
      </c>
      <c r="G258">
        <f>VLOOKUP(B258,nonPhylo!$A$2:$I$435,8,FALSE)</f>
        <v>0</v>
      </c>
      <c r="H258">
        <f>VLOOKUP(B258,nonPhylo!$A$2:$I$435,7,FALSE)</f>
        <v>0.20568092932646201</v>
      </c>
      <c r="I258">
        <f>VLOOKUP(B258,nonPhylo5Group!$A$2:$I$435,9,FALSE)</f>
        <v>256</v>
      </c>
      <c r="J258">
        <f>VLOOKUP(B258,nonPhylo5Group!$A$2:$I$435,8,FALSE)</f>
        <v>0</v>
      </c>
      <c r="K258">
        <f>VLOOKUP(B258,nonPhylo5Group!$A$2:$I$435,7,FALSE)</f>
        <v>0.119946312195853</v>
      </c>
    </row>
    <row r="259" spans="1:11" x14ac:dyDescent="0.2">
      <c r="A259">
        <v>354</v>
      </c>
      <c r="B259" t="s">
        <v>367</v>
      </c>
      <c r="C259">
        <f>VLOOKUP(B259,Phylo!$V$2:$W$435,2,FALSE)</f>
        <v>93</v>
      </c>
      <c r="D259">
        <f>VLOOKUP(B259,Phylo!$V$1:$X$435,3,FALSE)</f>
        <v>1</v>
      </c>
      <c r="E259">
        <f>LOG10(VLOOKUP(B259,Phylo!$V$1:$Y$435,4,FALSE))</f>
        <v>0.583261475668855</v>
      </c>
      <c r="F259">
        <f>VLOOKUP(B259,nonPhylo!$A$2:$I$435,9,FALSE)</f>
        <v>74</v>
      </c>
      <c r="G259">
        <f>VLOOKUP(B259,nonPhylo!$A$2:$I$435,8,FALSE)</f>
        <v>0</v>
      </c>
      <c r="H259">
        <f>VLOOKUP(B259,nonPhylo!$A$2:$I$435,7,FALSE)</f>
        <v>0.38790271348327199</v>
      </c>
      <c r="I259">
        <f>VLOOKUP(B259,nonPhylo5Group!$A$2:$I$435,9,FALSE)</f>
        <v>257</v>
      </c>
      <c r="J259">
        <f>VLOOKUP(B259,nonPhylo5Group!$A$2:$I$435,8,FALSE)</f>
        <v>0</v>
      </c>
      <c r="K259">
        <f>VLOOKUP(B259,nonPhylo5Group!$A$2:$I$435,7,FALSE)</f>
        <v>0.119900243321446</v>
      </c>
    </row>
    <row r="260" spans="1:11" x14ac:dyDescent="0.2">
      <c r="A260">
        <v>239</v>
      </c>
      <c r="B260" t="s">
        <v>268</v>
      </c>
      <c r="C260">
        <f>VLOOKUP(B260,Phylo!$V$2:$W$435,2,FALSE)</f>
        <v>35</v>
      </c>
      <c r="D260">
        <f>VLOOKUP(B260,Phylo!$V$1:$X$435,3,FALSE)</f>
        <v>1</v>
      </c>
      <c r="E260">
        <f>LOG10(VLOOKUP(B260,Phylo!$V$1:$Y$435,4,FALSE))</f>
        <v>0.83759860111247031</v>
      </c>
      <c r="F260">
        <f>VLOOKUP(B260,nonPhylo!$A$2:$I$435,9,FALSE)</f>
        <v>189</v>
      </c>
      <c r="G260">
        <f>VLOOKUP(B260,nonPhylo!$A$2:$I$435,8,FALSE)</f>
        <v>0</v>
      </c>
      <c r="H260">
        <f>VLOOKUP(B260,nonPhylo!$A$2:$I$435,7,FALSE)</f>
        <v>0.22538769380816401</v>
      </c>
      <c r="I260">
        <f>VLOOKUP(B260,nonPhylo5Group!$A$2:$I$435,9,FALSE)</f>
        <v>258</v>
      </c>
      <c r="J260">
        <f>VLOOKUP(B260,nonPhylo5Group!$A$2:$I$435,8,FALSE)</f>
        <v>0</v>
      </c>
      <c r="K260">
        <f>VLOOKUP(B260,nonPhylo5Group!$A$2:$I$435,7,FALSE)</f>
        <v>0.117987931793528</v>
      </c>
    </row>
    <row r="261" spans="1:11" x14ac:dyDescent="0.2">
      <c r="A261">
        <v>434</v>
      </c>
      <c r="B261" t="s">
        <v>441</v>
      </c>
      <c r="C261">
        <f>VLOOKUP(B261,Phylo!$V$2:$W$435,2,FALSE)</f>
        <v>434</v>
      </c>
      <c r="D261">
        <f>VLOOKUP(B261,Phylo!$V$1:$X$435,3,FALSE)</f>
        <v>0</v>
      </c>
      <c r="E261">
        <f>LOG10(VLOOKUP(B261,Phylo!$V$1:$Y$435,4,FALSE))</f>
        <v>0</v>
      </c>
      <c r="F261">
        <f>VLOOKUP(B261,nonPhylo!$A$2:$I$435,9,FALSE)</f>
        <v>41</v>
      </c>
      <c r="G261">
        <f>VLOOKUP(B261,nonPhylo!$A$2:$I$435,8,FALSE)</f>
        <v>0</v>
      </c>
      <c r="H261">
        <f>VLOOKUP(B261,nonPhylo!$A$2:$I$435,7,FALSE)</f>
        <v>0.57903471889730795</v>
      </c>
      <c r="I261">
        <f>VLOOKUP(B261,nonPhylo5Group!$A$2:$I$435,9,FALSE)</f>
        <v>259</v>
      </c>
      <c r="J261">
        <f>VLOOKUP(B261,nonPhylo5Group!$A$2:$I$435,8,FALSE)</f>
        <v>0</v>
      </c>
      <c r="K261">
        <f>VLOOKUP(B261,nonPhylo5Group!$A$2:$I$435,7,FALSE)</f>
        <v>0.117731326816464</v>
      </c>
    </row>
    <row r="262" spans="1:11" x14ac:dyDescent="0.2">
      <c r="A262">
        <v>55</v>
      </c>
      <c r="B262" t="s">
        <v>85</v>
      </c>
      <c r="C262">
        <f>VLOOKUP(B262,Phylo!$V$2:$W$435,2,FALSE)</f>
        <v>276</v>
      </c>
      <c r="D262">
        <f>VLOOKUP(B262,Phylo!$V$1:$X$435,3,FALSE)</f>
        <v>0</v>
      </c>
      <c r="E262">
        <f>LOG10(VLOOKUP(B262,Phylo!$V$1:$Y$435,4,FALSE))</f>
        <v>0</v>
      </c>
      <c r="F262">
        <f>VLOOKUP(B262,nonPhylo!$A$2:$I$435,9,FALSE)</f>
        <v>301</v>
      </c>
      <c r="G262">
        <f>VLOOKUP(B262,nonPhylo!$A$2:$I$435,8,FALSE)</f>
        <v>0</v>
      </c>
      <c r="H262">
        <f>VLOOKUP(B262,nonPhylo!$A$2:$I$435,7,FALSE)</f>
        <v>0.12364325217842299</v>
      </c>
      <c r="I262">
        <f>VLOOKUP(B262,nonPhylo5Group!$A$2:$I$435,9,FALSE)</f>
        <v>260</v>
      </c>
      <c r="J262">
        <f>VLOOKUP(B262,nonPhylo5Group!$A$2:$I$435,8,FALSE)</f>
        <v>0</v>
      </c>
      <c r="K262">
        <f>VLOOKUP(B262,nonPhylo5Group!$A$2:$I$435,7,FALSE)</f>
        <v>0.117628211879945</v>
      </c>
    </row>
    <row r="263" spans="1:11" x14ac:dyDescent="0.2">
      <c r="A263">
        <v>210</v>
      </c>
      <c r="B263" t="s">
        <v>239</v>
      </c>
      <c r="C263">
        <f>VLOOKUP(B263,Phylo!$V$2:$W$435,2,FALSE)</f>
        <v>183</v>
      </c>
      <c r="D263">
        <f>VLOOKUP(B263,Phylo!$V$1:$X$435,3,FALSE)</f>
        <v>0</v>
      </c>
      <c r="E263">
        <f>LOG10(VLOOKUP(B263,Phylo!$V$1:$Y$435,4,FALSE))</f>
        <v>0.40900185665795236</v>
      </c>
      <c r="F263">
        <f>VLOOKUP(B263,nonPhylo!$A$2:$I$435,9,FALSE)</f>
        <v>217</v>
      </c>
      <c r="G263">
        <f>VLOOKUP(B263,nonPhylo!$A$2:$I$435,8,FALSE)</f>
        <v>0</v>
      </c>
      <c r="H263">
        <f>VLOOKUP(B263,nonPhylo!$A$2:$I$435,7,FALSE)</f>
        <v>0.197772919611446</v>
      </c>
      <c r="I263">
        <f>VLOOKUP(B263,nonPhylo5Group!$A$2:$I$435,9,FALSE)</f>
        <v>261</v>
      </c>
      <c r="J263">
        <f>VLOOKUP(B263,nonPhylo5Group!$A$2:$I$435,8,FALSE)</f>
        <v>0</v>
      </c>
      <c r="K263">
        <f>VLOOKUP(B263,nonPhylo5Group!$A$2:$I$435,7,FALSE)</f>
        <v>0.11618046805052699</v>
      </c>
    </row>
    <row r="264" spans="1:11" x14ac:dyDescent="0.2">
      <c r="A264">
        <v>106</v>
      </c>
      <c r="B264" t="s">
        <v>136</v>
      </c>
      <c r="C264">
        <f>VLOOKUP(B264,Phylo!$V$2:$W$435,2,FALSE)</f>
        <v>319</v>
      </c>
      <c r="D264">
        <f>VLOOKUP(B264,Phylo!$V$1:$X$435,3,FALSE)</f>
        <v>0</v>
      </c>
      <c r="E264">
        <f>LOG10(VLOOKUP(B264,Phylo!$V$1:$Y$435,4,FALSE))</f>
        <v>0</v>
      </c>
      <c r="F264">
        <f>VLOOKUP(B264,nonPhylo!$A$2:$I$435,9,FALSE)</f>
        <v>257</v>
      </c>
      <c r="G264">
        <f>VLOOKUP(B264,nonPhylo!$A$2:$I$435,8,FALSE)</f>
        <v>0</v>
      </c>
      <c r="H264">
        <f>VLOOKUP(B264,nonPhylo!$A$2:$I$435,7,FALSE)</f>
        <v>0.15582412840818499</v>
      </c>
      <c r="I264">
        <f>VLOOKUP(B264,nonPhylo5Group!$A$2:$I$435,9,FALSE)</f>
        <v>262</v>
      </c>
      <c r="J264">
        <f>VLOOKUP(B264,nonPhylo5Group!$A$2:$I$435,8,FALSE)</f>
        <v>0</v>
      </c>
      <c r="K264">
        <f>VLOOKUP(B264,nonPhylo5Group!$A$2:$I$435,7,FALSE)</f>
        <v>0.114289859092327</v>
      </c>
    </row>
    <row r="265" spans="1:11" x14ac:dyDescent="0.2">
      <c r="A265">
        <v>159</v>
      </c>
      <c r="B265" t="s">
        <v>189</v>
      </c>
      <c r="C265">
        <f>VLOOKUP(B265,Phylo!$V$2:$W$435,2,FALSE)</f>
        <v>200</v>
      </c>
      <c r="D265">
        <f>VLOOKUP(B265,Phylo!$V$1:$X$435,3,FALSE)</f>
        <v>0</v>
      </c>
      <c r="E265">
        <f>LOG10(VLOOKUP(B265,Phylo!$V$1:$Y$435,4,FALSE))</f>
        <v>0.3934232174776624</v>
      </c>
      <c r="F265">
        <f>VLOOKUP(B265,nonPhylo!$A$2:$I$435,9,FALSE)</f>
        <v>264</v>
      </c>
      <c r="G265">
        <f>VLOOKUP(B265,nonPhylo!$A$2:$I$435,8,FALSE)</f>
        <v>0</v>
      </c>
      <c r="H265">
        <f>VLOOKUP(B265,nonPhylo!$A$2:$I$435,7,FALSE)</f>
        <v>0.15050399287718999</v>
      </c>
      <c r="I265">
        <f>VLOOKUP(B265,nonPhylo5Group!$A$2:$I$435,9,FALSE)</f>
        <v>263</v>
      </c>
      <c r="J265">
        <f>VLOOKUP(B265,nonPhylo5Group!$A$2:$I$435,8,FALSE)</f>
        <v>0</v>
      </c>
      <c r="K265">
        <f>VLOOKUP(B265,nonPhylo5Group!$A$2:$I$435,7,FALSE)</f>
        <v>0.114185035344762</v>
      </c>
    </row>
    <row r="266" spans="1:11" x14ac:dyDescent="0.2">
      <c r="A266">
        <v>30</v>
      </c>
      <c r="B266" t="s">
        <v>60</v>
      </c>
      <c r="C266">
        <f>VLOOKUP(B266,Phylo!$V$2:$W$435,2,FALSE)</f>
        <v>251</v>
      </c>
      <c r="D266">
        <f>VLOOKUP(B266,Phylo!$V$1:$X$435,3,FALSE)</f>
        <v>0</v>
      </c>
      <c r="E266">
        <f>LOG10(VLOOKUP(B266,Phylo!$V$1:$Y$435,4,FALSE))</f>
        <v>0</v>
      </c>
      <c r="F266">
        <f>VLOOKUP(B266,nonPhylo!$A$2:$I$435,9,FALSE)</f>
        <v>294</v>
      </c>
      <c r="G266">
        <f>VLOOKUP(B266,nonPhylo!$A$2:$I$435,8,FALSE)</f>
        <v>0</v>
      </c>
      <c r="H266">
        <f>VLOOKUP(B266,nonPhylo!$A$2:$I$435,7,FALSE)</f>
        <v>0.12762404798816401</v>
      </c>
      <c r="I266">
        <f>VLOOKUP(B266,nonPhylo5Group!$A$2:$I$435,9,FALSE)</f>
        <v>264</v>
      </c>
      <c r="J266">
        <f>VLOOKUP(B266,nonPhylo5Group!$A$2:$I$435,8,FALSE)</f>
        <v>0</v>
      </c>
      <c r="K266">
        <f>VLOOKUP(B266,nonPhylo5Group!$A$2:$I$435,7,FALSE)</f>
        <v>0.11393531098064399</v>
      </c>
    </row>
    <row r="267" spans="1:11" x14ac:dyDescent="0.2">
      <c r="A267">
        <v>224</v>
      </c>
      <c r="B267" t="s">
        <v>253</v>
      </c>
      <c r="C267">
        <f>VLOOKUP(B267,Phylo!$V$2:$W$435,2,FALSE)</f>
        <v>163</v>
      </c>
      <c r="D267">
        <f>VLOOKUP(B267,Phylo!$V$1:$X$435,3,FALSE)</f>
        <v>0</v>
      </c>
      <c r="E267">
        <f>LOG10(VLOOKUP(B267,Phylo!$V$1:$Y$435,4,FALSE))</f>
        <v>0.42565565599240923</v>
      </c>
      <c r="F267">
        <f>VLOOKUP(B267,nonPhylo!$A$2:$I$435,9,FALSE)</f>
        <v>305</v>
      </c>
      <c r="G267">
        <f>VLOOKUP(B267,nonPhylo!$A$2:$I$435,8,FALSE)</f>
        <v>0</v>
      </c>
      <c r="H267">
        <f>VLOOKUP(B267,nonPhylo!$A$2:$I$435,7,FALSE)</f>
        <v>0.117875983978266</v>
      </c>
      <c r="I267">
        <f>VLOOKUP(B267,nonPhylo5Group!$A$2:$I$435,9,FALSE)</f>
        <v>265</v>
      </c>
      <c r="J267">
        <f>VLOOKUP(B267,nonPhylo5Group!$A$2:$I$435,8,FALSE)</f>
        <v>0</v>
      </c>
      <c r="K267">
        <f>VLOOKUP(B267,nonPhylo5Group!$A$2:$I$435,7,FALSE)</f>
        <v>0.112176274560763</v>
      </c>
    </row>
    <row r="268" spans="1:11" x14ac:dyDescent="0.2">
      <c r="A268">
        <v>428</v>
      </c>
      <c r="B268" t="s">
        <v>435</v>
      </c>
      <c r="C268">
        <f>VLOOKUP(B268,Phylo!$V$2:$W$435,2,FALSE)</f>
        <v>428</v>
      </c>
      <c r="D268">
        <f>VLOOKUP(B268,Phylo!$V$1:$X$435,3,FALSE)</f>
        <v>0</v>
      </c>
      <c r="E268">
        <f>LOG10(VLOOKUP(B268,Phylo!$V$1:$Y$435,4,FALSE))</f>
        <v>0</v>
      </c>
      <c r="F268">
        <f>VLOOKUP(B268,nonPhylo!$A$2:$I$435,9,FALSE)</f>
        <v>220</v>
      </c>
      <c r="G268">
        <f>VLOOKUP(B268,nonPhylo!$A$2:$I$435,8,FALSE)</f>
        <v>0</v>
      </c>
      <c r="H268">
        <f>VLOOKUP(B268,nonPhylo!$A$2:$I$435,7,FALSE)</f>
        <v>0.19405963261502099</v>
      </c>
      <c r="I268">
        <f>VLOOKUP(B268,nonPhylo5Group!$A$2:$I$435,9,FALSE)</f>
        <v>266</v>
      </c>
      <c r="J268">
        <f>VLOOKUP(B268,nonPhylo5Group!$A$2:$I$435,8,FALSE)</f>
        <v>0</v>
      </c>
      <c r="K268">
        <f>VLOOKUP(B268,nonPhylo5Group!$A$2:$I$435,7,FALSE)</f>
        <v>0.111163764551563</v>
      </c>
    </row>
    <row r="269" spans="1:11" x14ac:dyDescent="0.2">
      <c r="A269">
        <v>93</v>
      </c>
      <c r="B269" t="s">
        <v>123</v>
      </c>
      <c r="C269">
        <f>VLOOKUP(B269,Phylo!$V$2:$W$435,2,FALSE)</f>
        <v>308</v>
      </c>
      <c r="D269">
        <f>VLOOKUP(B269,Phylo!$V$1:$X$435,3,FALSE)</f>
        <v>0</v>
      </c>
      <c r="E269">
        <f>LOG10(VLOOKUP(B269,Phylo!$V$1:$Y$435,4,FALSE))</f>
        <v>0</v>
      </c>
      <c r="F269">
        <f>VLOOKUP(B269,nonPhylo!$A$2:$I$435,9,FALSE)</f>
        <v>320</v>
      </c>
      <c r="G269">
        <f>VLOOKUP(B269,nonPhylo!$A$2:$I$435,8,FALSE)</f>
        <v>0</v>
      </c>
      <c r="H269">
        <f>VLOOKUP(B269,nonPhylo!$A$2:$I$435,7,FALSE)</f>
        <v>0.10731466230695499</v>
      </c>
      <c r="I269">
        <f>VLOOKUP(B269,nonPhylo5Group!$A$2:$I$435,9,FALSE)</f>
        <v>267</v>
      </c>
      <c r="J269">
        <f>VLOOKUP(B269,nonPhylo5Group!$A$2:$I$435,8,FALSE)</f>
        <v>0</v>
      </c>
      <c r="K269">
        <f>VLOOKUP(B269,nonPhylo5Group!$A$2:$I$435,7,FALSE)</f>
        <v>0.108804557047918</v>
      </c>
    </row>
    <row r="270" spans="1:11" x14ac:dyDescent="0.2">
      <c r="A270">
        <v>144</v>
      </c>
      <c r="B270" t="s">
        <v>174</v>
      </c>
      <c r="C270">
        <f>VLOOKUP(B270,Phylo!$V$2:$W$435,2,FALSE)</f>
        <v>158</v>
      </c>
      <c r="D270">
        <f>VLOOKUP(B270,Phylo!$V$1:$X$435,3,FALSE)</f>
        <v>0</v>
      </c>
      <c r="E270">
        <f>LOG10(VLOOKUP(B270,Phylo!$V$1:$Y$435,4,FALSE))</f>
        <v>0.439579460901176</v>
      </c>
      <c r="F270">
        <f>VLOOKUP(B270,nonPhylo!$A$2:$I$435,9,FALSE)</f>
        <v>267</v>
      </c>
      <c r="G270">
        <f>VLOOKUP(B270,nonPhylo!$A$2:$I$435,8,FALSE)</f>
        <v>0</v>
      </c>
      <c r="H270">
        <f>VLOOKUP(B270,nonPhylo!$A$2:$I$435,7,FALSE)</f>
        <v>0.148428431826999</v>
      </c>
      <c r="I270">
        <f>VLOOKUP(B270,nonPhylo5Group!$A$2:$I$435,9,FALSE)</f>
        <v>268</v>
      </c>
      <c r="J270">
        <f>VLOOKUP(B270,nonPhylo5Group!$A$2:$I$435,8,FALSE)</f>
        <v>0</v>
      </c>
      <c r="K270">
        <f>VLOOKUP(B270,nonPhylo5Group!$A$2:$I$435,7,FALSE)</f>
        <v>0.108194614632078</v>
      </c>
    </row>
    <row r="271" spans="1:11" x14ac:dyDescent="0.2">
      <c r="A271">
        <v>151</v>
      </c>
      <c r="B271" t="s">
        <v>181</v>
      </c>
      <c r="C271">
        <f>VLOOKUP(B271,Phylo!$V$2:$W$435,2,FALSE)</f>
        <v>176</v>
      </c>
      <c r="D271">
        <f>VLOOKUP(B271,Phylo!$V$1:$X$435,3,FALSE)</f>
        <v>0</v>
      </c>
      <c r="E271">
        <f>LOG10(VLOOKUP(B271,Phylo!$V$1:$Y$435,4,FALSE))</f>
        <v>0.41436758600994922</v>
      </c>
      <c r="F271">
        <f>VLOOKUP(B271,nonPhylo!$A$2:$I$435,9,FALSE)</f>
        <v>382</v>
      </c>
      <c r="G271">
        <f>VLOOKUP(B271,nonPhylo!$A$2:$I$435,8,FALSE)</f>
        <v>0</v>
      </c>
      <c r="H271">
        <f>VLOOKUP(B271,nonPhylo!$A$2:$I$435,7,FALSE)</f>
        <v>5.5714375263715199E-2</v>
      </c>
      <c r="I271">
        <f>VLOOKUP(B271,nonPhylo5Group!$A$2:$I$435,9,FALSE)</f>
        <v>269</v>
      </c>
      <c r="J271">
        <f>VLOOKUP(B271,nonPhylo5Group!$A$2:$I$435,8,FALSE)</f>
        <v>0</v>
      </c>
      <c r="K271">
        <f>VLOOKUP(B271,nonPhylo5Group!$A$2:$I$435,7,FALSE)</f>
        <v>0.107959308010715</v>
      </c>
    </row>
    <row r="272" spans="1:11" x14ac:dyDescent="0.2">
      <c r="A272">
        <v>23</v>
      </c>
      <c r="B272" t="s">
        <v>53</v>
      </c>
      <c r="C272">
        <f>VLOOKUP(B272,Phylo!$V$2:$W$435,2,FALSE)</f>
        <v>244</v>
      </c>
      <c r="D272">
        <f>VLOOKUP(B272,Phylo!$V$1:$X$435,3,FALSE)</f>
        <v>0</v>
      </c>
      <c r="E272">
        <f>LOG10(VLOOKUP(B272,Phylo!$V$1:$Y$435,4,FALSE))</f>
        <v>0</v>
      </c>
      <c r="F272">
        <f>VLOOKUP(B272,nonPhylo!$A$2:$I$435,9,FALSE)</f>
        <v>314</v>
      </c>
      <c r="G272">
        <f>VLOOKUP(B272,nonPhylo!$A$2:$I$435,8,FALSE)</f>
        <v>0</v>
      </c>
      <c r="H272">
        <f>VLOOKUP(B272,nonPhylo!$A$2:$I$435,7,FALSE)</f>
        <v>0.109956607540317</v>
      </c>
      <c r="I272">
        <f>VLOOKUP(B272,nonPhylo5Group!$A$2:$I$435,9,FALSE)</f>
        <v>270</v>
      </c>
      <c r="J272">
        <f>VLOOKUP(B272,nonPhylo5Group!$A$2:$I$435,8,FALSE)</f>
        <v>0</v>
      </c>
      <c r="K272">
        <f>VLOOKUP(B272,nonPhylo5Group!$A$2:$I$435,7,FALSE)</f>
        <v>0.107236353350774</v>
      </c>
    </row>
    <row r="273" spans="1:11" x14ac:dyDescent="0.2">
      <c r="A273">
        <v>19</v>
      </c>
      <c r="B273" t="s">
        <v>49</v>
      </c>
      <c r="C273">
        <f>VLOOKUP(B273,Phylo!$V$2:$W$435,2,FALSE)</f>
        <v>240</v>
      </c>
      <c r="D273">
        <f>VLOOKUP(B273,Phylo!$V$1:$X$435,3,FALSE)</f>
        <v>0</v>
      </c>
      <c r="E273">
        <f>LOG10(VLOOKUP(B273,Phylo!$V$1:$Y$435,4,FALSE))</f>
        <v>0</v>
      </c>
      <c r="F273">
        <f>VLOOKUP(B273,nonPhylo!$A$2:$I$435,9,FALSE)</f>
        <v>248</v>
      </c>
      <c r="G273">
        <f>VLOOKUP(B273,nonPhylo!$A$2:$I$435,8,FALSE)</f>
        <v>0</v>
      </c>
      <c r="H273">
        <f>VLOOKUP(B273,nonPhylo!$A$2:$I$435,7,FALSE)</f>
        <v>0.15961765593515401</v>
      </c>
      <c r="I273">
        <f>VLOOKUP(B273,nonPhylo5Group!$A$2:$I$435,9,FALSE)</f>
        <v>271</v>
      </c>
      <c r="J273">
        <f>VLOOKUP(B273,nonPhylo5Group!$A$2:$I$435,8,FALSE)</f>
        <v>0</v>
      </c>
      <c r="K273">
        <f>VLOOKUP(B273,nonPhylo5Group!$A$2:$I$435,7,FALSE)</f>
        <v>0.105690500010803</v>
      </c>
    </row>
    <row r="274" spans="1:11" x14ac:dyDescent="0.2">
      <c r="A274">
        <v>138</v>
      </c>
      <c r="B274" t="s">
        <v>168</v>
      </c>
      <c r="C274">
        <f>VLOOKUP(B274,Phylo!$V$2:$W$435,2,FALSE)</f>
        <v>197</v>
      </c>
      <c r="D274">
        <f>VLOOKUP(B274,Phylo!$V$1:$X$435,3,FALSE)</f>
        <v>0</v>
      </c>
      <c r="E274">
        <f>LOG10(VLOOKUP(B274,Phylo!$V$1:$Y$435,4,FALSE))</f>
        <v>0.39441980804550458</v>
      </c>
      <c r="F274">
        <f>VLOOKUP(B274,nonPhylo!$A$2:$I$435,9,FALSE)</f>
        <v>241</v>
      </c>
      <c r="G274">
        <f>VLOOKUP(B274,nonPhylo!$A$2:$I$435,8,FALSE)</f>
        <v>0</v>
      </c>
      <c r="H274">
        <f>VLOOKUP(B274,nonPhylo!$A$2:$I$435,7,FALSE)</f>
        <v>0.172859316076933</v>
      </c>
      <c r="I274">
        <f>VLOOKUP(B274,nonPhylo5Group!$A$2:$I$435,9,FALSE)</f>
        <v>272</v>
      </c>
      <c r="J274">
        <f>VLOOKUP(B274,nonPhylo5Group!$A$2:$I$435,8,FALSE)</f>
        <v>0</v>
      </c>
      <c r="K274">
        <f>VLOOKUP(B274,nonPhylo5Group!$A$2:$I$435,7,FALSE)</f>
        <v>0.105518115705812</v>
      </c>
    </row>
    <row r="275" spans="1:11" x14ac:dyDescent="0.2">
      <c r="A275">
        <v>22</v>
      </c>
      <c r="B275" t="s">
        <v>52</v>
      </c>
      <c r="C275">
        <f>VLOOKUP(B275,Phylo!$V$2:$W$435,2,FALSE)</f>
        <v>243</v>
      </c>
      <c r="D275">
        <f>VLOOKUP(B275,Phylo!$V$1:$X$435,3,FALSE)</f>
        <v>0</v>
      </c>
      <c r="E275">
        <f>LOG10(VLOOKUP(B275,Phylo!$V$1:$Y$435,4,FALSE))</f>
        <v>0</v>
      </c>
      <c r="F275">
        <f>VLOOKUP(B275,nonPhylo!$A$2:$I$435,9,FALSE)</f>
        <v>284</v>
      </c>
      <c r="G275">
        <f>VLOOKUP(B275,nonPhylo!$A$2:$I$435,8,FALSE)</f>
        <v>0</v>
      </c>
      <c r="H275">
        <f>VLOOKUP(B275,nonPhylo!$A$2:$I$435,7,FALSE)</f>
        <v>0.13811548194037701</v>
      </c>
      <c r="I275">
        <f>VLOOKUP(B275,nonPhylo5Group!$A$2:$I$435,9,FALSE)</f>
        <v>273</v>
      </c>
      <c r="J275">
        <f>VLOOKUP(B275,nonPhylo5Group!$A$2:$I$435,8,FALSE)</f>
        <v>0</v>
      </c>
      <c r="K275">
        <f>VLOOKUP(B275,nonPhylo5Group!$A$2:$I$435,7,FALSE)</f>
        <v>0.104599255951338</v>
      </c>
    </row>
    <row r="276" spans="1:11" x14ac:dyDescent="0.2">
      <c r="A276">
        <v>45</v>
      </c>
      <c r="B276" t="s">
        <v>75</v>
      </c>
      <c r="C276">
        <f>VLOOKUP(B276,Phylo!$V$2:$W$435,2,FALSE)</f>
        <v>266</v>
      </c>
      <c r="D276">
        <f>VLOOKUP(B276,Phylo!$V$1:$X$435,3,FALSE)</f>
        <v>0</v>
      </c>
      <c r="E276">
        <f>LOG10(VLOOKUP(B276,Phylo!$V$1:$Y$435,4,FALSE))</f>
        <v>0</v>
      </c>
      <c r="F276">
        <f>VLOOKUP(B276,nonPhylo!$A$2:$I$435,9,FALSE)</f>
        <v>243</v>
      </c>
      <c r="G276">
        <f>VLOOKUP(B276,nonPhylo!$A$2:$I$435,8,FALSE)</f>
        <v>0</v>
      </c>
      <c r="H276">
        <f>VLOOKUP(B276,nonPhylo!$A$2:$I$435,7,FALSE)</f>
        <v>0.16838799448618499</v>
      </c>
      <c r="I276">
        <f>VLOOKUP(B276,nonPhylo5Group!$A$2:$I$435,9,FALSE)</f>
        <v>274</v>
      </c>
      <c r="J276">
        <f>VLOOKUP(B276,nonPhylo5Group!$A$2:$I$435,8,FALSE)</f>
        <v>0</v>
      </c>
      <c r="K276">
        <f>VLOOKUP(B276,nonPhylo5Group!$A$2:$I$435,7,FALSE)</f>
        <v>0.104590295375785</v>
      </c>
    </row>
    <row r="277" spans="1:11" x14ac:dyDescent="0.2">
      <c r="A277">
        <v>199</v>
      </c>
      <c r="B277" t="s">
        <v>228</v>
      </c>
      <c r="C277">
        <f>VLOOKUP(B277,Phylo!$V$2:$W$435,2,FALSE)</f>
        <v>170</v>
      </c>
      <c r="D277">
        <f>VLOOKUP(B277,Phylo!$V$1:$X$435,3,FALSE)</f>
        <v>0</v>
      </c>
      <c r="E277">
        <f>LOG10(VLOOKUP(B277,Phylo!$V$1:$Y$435,4,FALSE))</f>
        <v>0.4217637967730144</v>
      </c>
      <c r="F277">
        <f>VLOOKUP(B277,nonPhylo!$A$2:$I$435,9,FALSE)</f>
        <v>353</v>
      </c>
      <c r="G277">
        <f>VLOOKUP(B277,nonPhylo!$A$2:$I$435,8,FALSE)</f>
        <v>0</v>
      </c>
      <c r="H277">
        <f>VLOOKUP(B277,nonPhylo!$A$2:$I$435,7,FALSE)</f>
        <v>7.1728548988459095E-2</v>
      </c>
      <c r="I277">
        <f>VLOOKUP(B277,nonPhylo5Group!$A$2:$I$435,9,FALSE)</f>
        <v>275</v>
      </c>
      <c r="J277">
        <f>VLOOKUP(B277,nonPhylo5Group!$A$2:$I$435,8,FALSE)</f>
        <v>0</v>
      </c>
      <c r="K277">
        <f>VLOOKUP(B277,nonPhylo5Group!$A$2:$I$435,7,FALSE)</f>
        <v>0.102856508133937</v>
      </c>
    </row>
    <row r="278" spans="1:11" x14ac:dyDescent="0.2">
      <c r="A278">
        <v>163</v>
      </c>
      <c r="B278" t="s">
        <v>193</v>
      </c>
      <c r="C278">
        <f>VLOOKUP(B278,Phylo!$V$2:$W$435,2,FALSE)</f>
        <v>191</v>
      </c>
      <c r="D278">
        <f>VLOOKUP(B278,Phylo!$V$1:$X$435,3,FALSE)</f>
        <v>0</v>
      </c>
      <c r="E278">
        <f>LOG10(VLOOKUP(B278,Phylo!$V$1:$Y$435,4,FALSE))</f>
        <v>0.40208384442648681</v>
      </c>
      <c r="F278">
        <f>VLOOKUP(B278,nonPhylo!$A$2:$I$435,9,FALSE)</f>
        <v>244</v>
      </c>
      <c r="G278">
        <f>VLOOKUP(B278,nonPhylo!$A$2:$I$435,8,FALSE)</f>
        <v>0</v>
      </c>
      <c r="H278">
        <f>VLOOKUP(B278,nonPhylo!$A$2:$I$435,7,FALSE)</f>
        <v>0.16620315503000799</v>
      </c>
      <c r="I278">
        <f>VLOOKUP(B278,nonPhylo5Group!$A$2:$I$435,9,FALSE)</f>
        <v>276</v>
      </c>
      <c r="J278">
        <f>VLOOKUP(B278,nonPhylo5Group!$A$2:$I$435,8,FALSE)</f>
        <v>0</v>
      </c>
      <c r="K278">
        <f>VLOOKUP(B278,nonPhylo5Group!$A$2:$I$435,7,FALSE)</f>
        <v>0.102846673202177</v>
      </c>
    </row>
    <row r="279" spans="1:11" x14ac:dyDescent="0.2">
      <c r="A279">
        <v>113</v>
      </c>
      <c r="B279" t="s">
        <v>143</v>
      </c>
      <c r="C279">
        <f>VLOOKUP(B279,Phylo!$V$2:$W$435,2,FALSE)</f>
        <v>326</v>
      </c>
      <c r="D279">
        <f>VLOOKUP(B279,Phylo!$V$1:$X$435,3,FALSE)</f>
        <v>0</v>
      </c>
      <c r="E279">
        <f>LOG10(VLOOKUP(B279,Phylo!$V$1:$Y$435,4,FALSE))</f>
        <v>0</v>
      </c>
      <c r="F279">
        <f>VLOOKUP(B279,nonPhylo!$A$2:$I$435,9,FALSE)</f>
        <v>406</v>
      </c>
      <c r="G279">
        <f>VLOOKUP(B279,nonPhylo!$A$2:$I$435,8,FALSE)</f>
        <v>0</v>
      </c>
      <c r="H279">
        <f>VLOOKUP(B279,nonPhylo!$A$2:$I$435,7,FALSE)</f>
        <v>3.11691580187047E-2</v>
      </c>
      <c r="I279">
        <f>VLOOKUP(B279,nonPhylo5Group!$A$2:$I$435,9,FALSE)</f>
        <v>277</v>
      </c>
      <c r="J279">
        <f>VLOOKUP(B279,nonPhylo5Group!$A$2:$I$435,8,FALSE)</f>
        <v>0</v>
      </c>
      <c r="K279">
        <f>VLOOKUP(B279,nonPhylo5Group!$A$2:$I$435,7,FALSE)</f>
        <v>0.102578893919547</v>
      </c>
    </row>
    <row r="280" spans="1:11" x14ac:dyDescent="0.2">
      <c r="A280">
        <v>319</v>
      </c>
      <c r="B280" t="s">
        <v>344</v>
      </c>
      <c r="C280">
        <f>VLOOKUP(B280,Phylo!$V$2:$W$435,2,FALSE)</f>
        <v>49</v>
      </c>
      <c r="D280">
        <f>VLOOKUP(B280,Phylo!$V$1:$X$435,3,FALSE)</f>
        <v>0</v>
      </c>
      <c r="E280">
        <f>LOG10(VLOOKUP(B280,Phylo!$V$1:$Y$435,4,FALSE))</f>
        <v>0.73601359657393606</v>
      </c>
      <c r="F280">
        <f>VLOOKUP(B280,nonPhylo!$A$2:$I$435,9,FALSE)</f>
        <v>192</v>
      </c>
      <c r="G280">
        <f>VLOOKUP(B280,nonPhylo!$A$2:$I$435,8,FALSE)</f>
        <v>0</v>
      </c>
      <c r="H280">
        <f>VLOOKUP(B280,nonPhylo!$A$2:$I$435,7,FALSE)</f>
        <v>0.224076597448405</v>
      </c>
      <c r="I280">
        <f>VLOOKUP(B280,nonPhylo5Group!$A$2:$I$435,9,FALSE)</f>
        <v>278</v>
      </c>
      <c r="J280">
        <f>VLOOKUP(B280,nonPhylo5Group!$A$2:$I$435,8,FALSE)</f>
        <v>0</v>
      </c>
      <c r="K280">
        <f>VLOOKUP(B280,nonPhylo5Group!$A$2:$I$435,7,FALSE)</f>
        <v>0.10222125295958</v>
      </c>
    </row>
    <row r="281" spans="1:11" x14ac:dyDescent="0.2">
      <c r="A281">
        <v>36</v>
      </c>
      <c r="B281" t="s">
        <v>66</v>
      </c>
      <c r="C281">
        <f>VLOOKUP(B281,Phylo!$V$2:$W$435,2,FALSE)</f>
        <v>257</v>
      </c>
      <c r="D281">
        <f>VLOOKUP(B281,Phylo!$V$1:$X$435,3,FALSE)</f>
        <v>0</v>
      </c>
      <c r="E281">
        <f>LOG10(VLOOKUP(B281,Phylo!$V$1:$Y$435,4,FALSE))</f>
        <v>0</v>
      </c>
      <c r="F281">
        <f>VLOOKUP(B281,nonPhylo!$A$2:$I$435,9,FALSE)</f>
        <v>292</v>
      </c>
      <c r="G281">
        <f>VLOOKUP(B281,nonPhylo!$A$2:$I$435,8,FALSE)</f>
        <v>0</v>
      </c>
      <c r="H281">
        <f>VLOOKUP(B281,nonPhylo!$A$2:$I$435,7,FALSE)</f>
        <v>0.128026048745016</v>
      </c>
      <c r="I281">
        <f>VLOOKUP(B281,nonPhylo5Group!$A$2:$I$435,9,FALSE)</f>
        <v>279</v>
      </c>
      <c r="J281">
        <f>VLOOKUP(B281,nonPhylo5Group!$A$2:$I$435,8,FALSE)</f>
        <v>0</v>
      </c>
      <c r="K281">
        <f>VLOOKUP(B281,nonPhylo5Group!$A$2:$I$435,7,FALSE)</f>
        <v>0.100063659437407</v>
      </c>
    </row>
    <row r="282" spans="1:11" x14ac:dyDescent="0.2">
      <c r="A282">
        <v>362</v>
      </c>
      <c r="B282" t="s">
        <v>375</v>
      </c>
      <c r="C282">
        <f>VLOOKUP(B282,Phylo!$V$2:$W$435,2,FALSE)</f>
        <v>96</v>
      </c>
      <c r="D282">
        <f>VLOOKUP(B282,Phylo!$V$1:$X$435,3,FALSE)</f>
        <v>1</v>
      </c>
      <c r="E282">
        <f>LOG10(VLOOKUP(B282,Phylo!$V$1:$Y$435,4,FALSE))</f>
        <v>0.58295820118870001</v>
      </c>
      <c r="F282">
        <f>VLOOKUP(B282,nonPhylo!$A$2:$I$435,9,FALSE)</f>
        <v>346</v>
      </c>
      <c r="G282">
        <f>VLOOKUP(B282,nonPhylo!$A$2:$I$435,8,FALSE)</f>
        <v>0</v>
      </c>
      <c r="H282">
        <f>VLOOKUP(B282,nonPhylo!$A$2:$I$435,7,FALSE)</f>
        <v>7.9347148767091202E-2</v>
      </c>
      <c r="I282">
        <f>VLOOKUP(B282,nonPhylo5Group!$A$2:$I$435,9,FALSE)</f>
        <v>280</v>
      </c>
      <c r="J282">
        <f>VLOOKUP(B282,nonPhylo5Group!$A$2:$I$435,8,FALSE)</f>
        <v>0</v>
      </c>
      <c r="K282">
        <f>VLOOKUP(B282,nonPhylo5Group!$A$2:$I$435,7,FALSE)</f>
        <v>9.9344185015711906E-2</v>
      </c>
    </row>
    <row r="283" spans="1:11" x14ac:dyDescent="0.2">
      <c r="A283">
        <v>17</v>
      </c>
      <c r="B283" t="s">
        <v>47</v>
      </c>
      <c r="C283">
        <f>VLOOKUP(B283,Phylo!$V$2:$W$435,2,FALSE)</f>
        <v>238</v>
      </c>
      <c r="D283">
        <f>VLOOKUP(B283,Phylo!$V$1:$X$435,3,FALSE)</f>
        <v>0</v>
      </c>
      <c r="E283">
        <f>LOG10(VLOOKUP(B283,Phylo!$V$1:$Y$435,4,FALSE))</f>
        <v>0</v>
      </c>
      <c r="F283">
        <f>VLOOKUP(B283,nonPhylo!$A$2:$I$435,9,FALSE)</f>
        <v>380</v>
      </c>
      <c r="G283">
        <f>VLOOKUP(B283,nonPhylo!$A$2:$I$435,8,FALSE)</f>
        <v>0</v>
      </c>
      <c r="H283">
        <f>VLOOKUP(B283,nonPhylo!$A$2:$I$435,7,FALSE)</f>
        <v>5.6538082902404599E-2</v>
      </c>
      <c r="I283">
        <f>VLOOKUP(B283,nonPhylo5Group!$A$2:$I$435,9,FALSE)</f>
        <v>281</v>
      </c>
      <c r="J283">
        <f>VLOOKUP(B283,nonPhylo5Group!$A$2:$I$435,8,FALSE)</f>
        <v>0</v>
      </c>
      <c r="K283">
        <f>VLOOKUP(B283,nonPhylo5Group!$A$2:$I$435,7,FALSE)</f>
        <v>9.9004522652067606E-2</v>
      </c>
    </row>
    <row r="284" spans="1:11" x14ac:dyDescent="0.2">
      <c r="A284">
        <v>21</v>
      </c>
      <c r="B284" t="s">
        <v>51</v>
      </c>
      <c r="C284">
        <f>VLOOKUP(B284,Phylo!$V$2:$W$435,2,FALSE)</f>
        <v>242</v>
      </c>
      <c r="D284">
        <f>VLOOKUP(B284,Phylo!$V$1:$X$435,3,FALSE)</f>
        <v>0</v>
      </c>
      <c r="E284">
        <f>LOG10(VLOOKUP(B284,Phylo!$V$1:$Y$435,4,FALSE))</f>
        <v>0</v>
      </c>
      <c r="F284">
        <f>VLOOKUP(B284,nonPhylo!$A$2:$I$435,9,FALSE)</f>
        <v>273</v>
      </c>
      <c r="G284">
        <f>VLOOKUP(B284,nonPhylo!$A$2:$I$435,8,FALSE)</f>
        <v>0</v>
      </c>
      <c r="H284">
        <f>VLOOKUP(B284,nonPhylo!$A$2:$I$435,7,FALSE)</f>
        <v>0.144841270683878</v>
      </c>
      <c r="I284">
        <f>VLOOKUP(B284,nonPhylo5Group!$A$2:$I$435,9,FALSE)</f>
        <v>282</v>
      </c>
      <c r="J284">
        <f>VLOOKUP(B284,nonPhylo5Group!$A$2:$I$435,8,FALSE)</f>
        <v>0</v>
      </c>
      <c r="K284">
        <f>VLOOKUP(B284,nonPhylo5Group!$A$2:$I$435,7,FALSE)</f>
        <v>9.7420917789169503E-2</v>
      </c>
    </row>
    <row r="285" spans="1:11" x14ac:dyDescent="0.2">
      <c r="A285">
        <v>361</v>
      </c>
      <c r="B285" t="s">
        <v>374</v>
      </c>
      <c r="C285">
        <f>VLOOKUP(B285,Phylo!$V$2:$W$435,2,FALSE)</f>
        <v>91</v>
      </c>
      <c r="D285">
        <f>VLOOKUP(B285,Phylo!$V$1:$X$435,3,FALSE)</f>
        <v>1</v>
      </c>
      <c r="E285">
        <f>LOG10(VLOOKUP(B285,Phylo!$V$1:$Y$435,4,FALSE))</f>
        <v>0.58614851315902772</v>
      </c>
      <c r="F285">
        <f>VLOOKUP(B285,nonPhylo!$A$2:$I$435,9,FALSE)</f>
        <v>203</v>
      </c>
      <c r="G285">
        <f>VLOOKUP(B285,nonPhylo!$A$2:$I$435,8,FALSE)</f>
        <v>0</v>
      </c>
      <c r="H285">
        <f>VLOOKUP(B285,nonPhylo!$A$2:$I$435,7,FALSE)</f>
        <v>0.21895909066271299</v>
      </c>
      <c r="I285">
        <f>VLOOKUP(B285,nonPhylo5Group!$A$2:$I$435,9,FALSE)</f>
        <v>283</v>
      </c>
      <c r="J285">
        <f>VLOOKUP(B285,nonPhylo5Group!$A$2:$I$435,8,FALSE)</f>
        <v>0</v>
      </c>
      <c r="K285">
        <f>VLOOKUP(B285,nonPhylo5Group!$A$2:$I$435,7,FALSE)</f>
        <v>9.7324838384054604E-2</v>
      </c>
    </row>
    <row r="286" spans="1:11" x14ac:dyDescent="0.2">
      <c r="A286">
        <v>196</v>
      </c>
      <c r="B286" t="s">
        <v>225</v>
      </c>
      <c r="C286">
        <f>VLOOKUP(B286,Phylo!$V$2:$W$435,2,FALSE)</f>
        <v>151</v>
      </c>
      <c r="D286">
        <f>VLOOKUP(B286,Phylo!$V$1:$X$435,3,FALSE)</f>
        <v>0</v>
      </c>
      <c r="E286">
        <f>LOG10(VLOOKUP(B286,Phylo!$V$1:$Y$435,4,FALSE))</f>
        <v>0.45418468803783907</v>
      </c>
      <c r="F286">
        <f>VLOOKUP(B286,nonPhylo!$A$2:$I$435,9,FALSE)</f>
        <v>255</v>
      </c>
      <c r="G286">
        <f>VLOOKUP(B286,nonPhylo!$A$2:$I$435,8,FALSE)</f>
        <v>0</v>
      </c>
      <c r="H286">
        <f>VLOOKUP(B286,nonPhylo!$A$2:$I$435,7,FALSE)</f>
        <v>0.15655937072918999</v>
      </c>
      <c r="I286">
        <f>VLOOKUP(B286,nonPhylo5Group!$A$2:$I$435,9,FALSE)</f>
        <v>284</v>
      </c>
      <c r="J286">
        <f>VLOOKUP(B286,nonPhylo5Group!$A$2:$I$435,8,FALSE)</f>
        <v>0</v>
      </c>
      <c r="K286">
        <f>VLOOKUP(B286,nonPhylo5Group!$A$2:$I$435,7,FALSE)</f>
        <v>9.6576989621481896E-2</v>
      </c>
    </row>
    <row r="287" spans="1:11" x14ac:dyDescent="0.2">
      <c r="A287">
        <v>406</v>
      </c>
      <c r="B287" t="s">
        <v>415</v>
      </c>
      <c r="C287">
        <f>VLOOKUP(B287,Phylo!$V$2:$W$435,2,FALSE)</f>
        <v>406</v>
      </c>
      <c r="D287">
        <f>VLOOKUP(B287,Phylo!$V$1:$X$435,3,FALSE)</f>
        <v>0</v>
      </c>
      <c r="E287">
        <f>LOG10(VLOOKUP(B287,Phylo!$V$1:$Y$435,4,FALSE))</f>
        <v>0</v>
      </c>
      <c r="F287">
        <f>VLOOKUP(B287,nonPhylo!$A$2:$I$435,9,FALSE)</f>
        <v>354</v>
      </c>
      <c r="G287">
        <f>VLOOKUP(B287,nonPhylo!$A$2:$I$435,8,FALSE)</f>
        <v>0</v>
      </c>
      <c r="H287">
        <f>VLOOKUP(B287,nonPhylo!$A$2:$I$435,7,FALSE)</f>
        <v>6.9883006807192505E-2</v>
      </c>
      <c r="I287">
        <f>VLOOKUP(B287,nonPhylo5Group!$A$2:$I$435,9,FALSE)</f>
        <v>285</v>
      </c>
      <c r="J287">
        <f>VLOOKUP(B287,nonPhylo5Group!$A$2:$I$435,8,FALSE)</f>
        <v>0</v>
      </c>
      <c r="K287">
        <f>VLOOKUP(B287,nonPhylo5Group!$A$2:$I$435,7,FALSE)</f>
        <v>9.6459913587391893E-2</v>
      </c>
    </row>
    <row r="288" spans="1:11" x14ac:dyDescent="0.2">
      <c r="A288">
        <v>424</v>
      </c>
      <c r="B288" t="s">
        <v>431</v>
      </c>
      <c r="C288">
        <f>VLOOKUP(B288,Phylo!$V$2:$W$435,2,FALSE)</f>
        <v>424</v>
      </c>
      <c r="D288">
        <f>VLOOKUP(B288,Phylo!$V$1:$X$435,3,FALSE)</f>
        <v>0</v>
      </c>
      <c r="E288">
        <f>LOG10(VLOOKUP(B288,Phylo!$V$1:$Y$435,4,FALSE))</f>
        <v>0</v>
      </c>
      <c r="F288">
        <f>VLOOKUP(B288,nonPhylo!$A$2:$I$435,9,FALSE)</f>
        <v>91</v>
      </c>
      <c r="G288">
        <f>VLOOKUP(B288,nonPhylo!$A$2:$I$435,8,FALSE)</f>
        <v>0</v>
      </c>
      <c r="H288">
        <f>VLOOKUP(B288,nonPhylo!$A$2:$I$435,7,FALSE)</f>
        <v>0.334460121108964</v>
      </c>
      <c r="I288">
        <f>VLOOKUP(B288,nonPhylo5Group!$A$2:$I$435,9,FALSE)</f>
        <v>286</v>
      </c>
      <c r="J288">
        <f>VLOOKUP(B288,nonPhylo5Group!$A$2:$I$435,8,FALSE)</f>
        <v>0</v>
      </c>
      <c r="K288">
        <f>VLOOKUP(B288,nonPhylo5Group!$A$2:$I$435,7,FALSE)</f>
        <v>9.54431678184961E-2</v>
      </c>
    </row>
    <row r="289" spans="1:11" x14ac:dyDescent="0.2">
      <c r="A289">
        <v>179</v>
      </c>
      <c r="B289" t="s">
        <v>208</v>
      </c>
      <c r="C289">
        <f>VLOOKUP(B289,Phylo!$V$2:$W$435,2,FALSE)</f>
        <v>344</v>
      </c>
      <c r="D289">
        <f>VLOOKUP(B289,Phylo!$V$1:$X$435,3,FALSE)</f>
        <v>0</v>
      </c>
      <c r="E289">
        <f>LOG10(VLOOKUP(B289,Phylo!$V$1:$Y$435,4,FALSE))</f>
        <v>0</v>
      </c>
      <c r="F289">
        <f>VLOOKUP(B289,nonPhylo!$A$2:$I$435,9,FALSE)</f>
        <v>219</v>
      </c>
      <c r="G289">
        <f>VLOOKUP(B289,nonPhylo!$A$2:$I$435,8,FALSE)</f>
        <v>0</v>
      </c>
      <c r="H289">
        <f>VLOOKUP(B289,nonPhylo!$A$2:$I$435,7,FALSE)</f>
        <v>0.19478994677091899</v>
      </c>
      <c r="I289">
        <f>VLOOKUP(B289,nonPhylo5Group!$A$2:$I$435,9,FALSE)</f>
        <v>287</v>
      </c>
      <c r="J289">
        <f>VLOOKUP(B289,nonPhylo5Group!$A$2:$I$435,8,FALSE)</f>
        <v>0</v>
      </c>
      <c r="K289">
        <f>VLOOKUP(B289,nonPhylo5Group!$A$2:$I$435,7,FALSE)</f>
        <v>9.3951026571509902E-2</v>
      </c>
    </row>
    <row r="290" spans="1:11" x14ac:dyDescent="0.2">
      <c r="A290">
        <v>360</v>
      </c>
      <c r="B290" t="s">
        <v>373</v>
      </c>
      <c r="C290">
        <f>VLOOKUP(B290,Phylo!$V$2:$W$435,2,FALSE)</f>
        <v>95</v>
      </c>
      <c r="D290">
        <f>VLOOKUP(B290,Phylo!$V$1:$X$435,3,FALSE)</f>
        <v>1</v>
      </c>
      <c r="E290">
        <f>LOG10(VLOOKUP(B290,Phylo!$V$1:$Y$435,4,FALSE))</f>
        <v>0.58295820118870001</v>
      </c>
      <c r="F290">
        <f>VLOOKUP(B290,nonPhylo!$A$2:$I$435,9,FALSE)</f>
        <v>351</v>
      </c>
      <c r="G290">
        <f>VLOOKUP(B290,nonPhylo!$A$2:$I$435,8,FALSE)</f>
        <v>0</v>
      </c>
      <c r="H290">
        <f>VLOOKUP(B290,nonPhylo!$A$2:$I$435,7,FALSE)</f>
        <v>7.3126235459850294E-2</v>
      </c>
      <c r="I290">
        <f>VLOOKUP(B290,nonPhylo5Group!$A$2:$I$435,9,FALSE)</f>
        <v>288</v>
      </c>
      <c r="J290">
        <f>VLOOKUP(B290,nonPhylo5Group!$A$2:$I$435,8,FALSE)</f>
        <v>0</v>
      </c>
      <c r="K290">
        <f>VLOOKUP(B290,nonPhylo5Group!$A$2:$I$435,7,FALSE)</f>
        <v>9.3297463914621903E-2</v>
      </c>
    </row>
    <row r="291" spans="1:11" x14ac:dyDescent="0.2">
      <c r="A291">
        <v>115</v>
      </c>
      <c r="B291" t="s">
        <v>145</v>
      </c>
      <c r="C291">
        <f>VLOOKUP(B291,Phylo!$V$2:$W$435,2,FALSE)</f>
        <v>328</v>
      </c>
      <c r="D291">
        <f>VLOOKUP(B291,Phylo!$V$1:$X$435,3,FALSE)</f>
        <v>0</v>
      </c>
      <c r="E291">
        <f>LOG10(VLOOKUP(B291,Phylo!$V$1:$Y$435,4,FALSE))</f>
        <v>0</v>
      </c>
      <c r="F291">
        <f>VLOOKUP(B291,nonPhylo!$A$2:$I$435,9,FALSE)</f>
        <v>239</v>
      </c>
      <c r="G291">
        <f>VLOOKUP(B291,nonPhylo!$A$2:$I$435,8,FALSE)</f>
        <v>0</v>
      </c>
      <c r="H291">
        <f>VLOOKUP(B291,nonPhylo!$A$2:$I$435,7,FALSE)</f>
        <v>0.17464304146549101</v>
      </c>
      <c r="I291">
        <f>VLOOKUP(B291,nonPhylo5Group!$A$2:$I$435,9,FALSE)</f>
        <v>289</v>
      </c>
      <c r="J291">
        <f>VLOOKUP(B291,nonPhylo5Group!$A$2:$I$435,8,FALSE)</f>
        <v>0</v>
      </c>
      <c r="K291">
        <f>VLOOKUP(B291,nonPhylo5Group!$A$2:$I$435,7,FALSE)</f>
        <v>9.19072002393585E-2</v>
      </c>
    </row>
    <row r="292" spans="1:11" x14ac:dyDescent="0.2">
      <c r="A292">
        <v>340</v>
      </c>
      <c r="B292" t="s">
        <v>21</v>
      </c>
      <c r="C292">
        <f>VLOOKUP(B292,Phylo!$V$2:$W$435,2,FALSE)</f>
        <v>94</v>
      </c>
      <c r="D292">
        <f>VLOOKUP(B292,Phylo!$V$1:$X$435,3,FALSE)</f>
        <v>1</v>
      </c>
      <c r="E292">
        <f>LOG10(VLOOKUP(B292,Phylo!$V$1:$Y$435,4,FALSE))</f>
        <v>0.58295820118870001</v>
      </c>
      <c r="F292">
        <f>VLOOKUP(B292,nonPhylo!$A$2:$I$435,9,FALSE)</f>
        <v>13</v>
      </c>
      <c r="G292">
        <f>VLOOKUP(B292,nonPhylo!$A$2:$I$435,8,FALSE)</f>
        <v>1</v>
      </c>
      <c r="H292">
        <f>VLOOKUP(B292,nonPhylo!$A$2:$I$435,7,FALSE)</f>
        <v>0.96523707052886698</v>
      </c>
      <c r="I292">
        <f>VLOOKUP(B292,nonPhylo5Group!$A$2:$I$435,9,FALSE)</f>
        <v>290</v>
      </c>
      <c r="J292">
        <f>VLOOKUP(B292,nonPhylo5Group!$A$2:$I$435,8,FALSE)</f>
        <v>0</v>
      </c>
      <c r="K292">
        <f>VLOOKUP(B292,nonPhylo5Group!$A$2:$I$435,7,FALSE)</f>
        <v>9.1575403959873597E-2</v>
      </c>
    </row>
    <row r="293" spans="1:11" x14ac:dyDescent="0.2">
      <c r="A293">
        <v>91</v>
      </c>
      <c r="B293" t="s">
        <v>121</v>
      </c>
      <c r="C293">
        <f>VLOOKUP(B293,Phylo!$V$2:$W$435,2,FALSE)</f>
        <v>306</v>
      </c>
      <c r="D293">
        <f>VLOOKUP(B293,Phylo!$V$1:$X$435,3,FALSE)</f>
        <v>0</v>
      </c>
      <c r="E293">
        <f>LOG10(VLOOKUP(B293,Phylo!$V$1:$Y$435,4,FALSE))</f>
        <v>0</v>
      </c>
      <c r="F293">
        <f>VLOOKUP(B293,nonPhylo!$A$2:$I$435,9,FALSE)</f>
        <v>348</v>
      </c>
      <c r="G293">
        <f>VLOOKUP(B293,nonPhylo!$A$2:$I$435,8,FALSE)</f>
        <v>0</v>
      </c>
      <c r="H293">
        <f>VLOOKUP(B293,nonPhylo!$A$2:$I$435,7,FALSE)</f>
        <v>7.75942774306458E-2</v>
      </c>
      <c r="I293">
        <f>VLOOKUP(B293,nonPhylo5Group!$A$2:$I$435,9,FALSE)</f>
        <v>291</v>
      </c>
      <c r="J293">
        <f>VLOOKUP(B293,nonPhylo5Group!$A$2:$I$435,8,FALSE)</f>
        <v>0</v>
      </c>
      <c r="K293">
        <f>VLOOKUP(B293,nonPhylo5Group!$A$2:$I$435,7,FALSE)</f>
        <v>9.12830144381655E-2</v>
      </c>
    </row>
    <row r="294" spans="1:11" x14ac:dyDescent="0.2">
      <c r="A294">
        <v>345</v>
      </c>
      <c r="B294" t="s">
        <v>27</v>
      </c>
      <c r="C294">
        <f>VLOOKUP(B294,Phylo!$V$2:$W$435,2,FALSE)</f>
        <v>106</v>
      </c>
      <c r="D294">
        <f>VLOOKUP(B294,Phylo!$V$1:$X$435,3,FALSE)</f>
        <v>1</v>
      </c>
      <c r="E294">
        <f>LOG10(VLOOKUP(B294,Phylo!$V$1:$Y$435,4,FALSE))</f>
        <v>0.57502876699323957</v>
      </c>
      <c r="F294">
        <f>VLOOKUP(B294,nonPhylo!$A$2:$I$435,9,FALSE)</f>
        <v>21</v>
      </c>
      <c r="G294">
        <f>VLOOKUP(B294,nonPhylo!$A$2:$I$435,8,FALSE)</f>
        <v>1</v>
      </c>
      <c r="H294">
        <f>VLOOKUP(B294,nonPhylo!$A$2:$I$435,7,FALSE)</f>
        <v>0.78303454706922104</v>
      </c>
      <c r="I294">
        <f>VLOOKUP(B294,nonPhylo5Group!$A$2:$I$435,9,FALSE)</f>
        <v>292</v>
      </c>
      <c r="J294">
        <f>VLOOKUP(B294,nonPhylo5Group!$A$2:$I$435,8,FALSE)</f>
        <v>0</v>
      </c>
      <c r="K294">
        <f>VLOOKUP(B294,nonPhylo5Group!$A$2:$I$435,7,FALSE)</f>
        <v>9.1267615899750895E-2</v>
      </c>
    </row>
    <row r="295" spans="1:11" x14ac:dyDescent="0.2">
      <c r="A295">
        <v>414</v>
      </c>
      <c r="B295" t="s">
        <v>421</v>
      </c>
      <c r="C295">
        <f>VLOOKUP(B295,Phylo!$V$2:$W$435,2,FALSE)</f>
        <v>414</v>
      </c>
      <c r="D295">
        <f>VLOOKUP(B295,Phylo!$V$1:$X$435,3,FALSE)</f>
        <v>0</v>
      </c>
      <c r="E295">
        <f>LOG10(VLOOKUP(B295,Phylo!$V$1:$Y$435,4,FALSE))</f>
        <v>0</v>
      </c>
      <c r="F295">
        <f>VLOOKUP(B295,nonPhylo!$A$2:$I$435,9,FALSE)</f>
        <v>312</v>
      </c>
      <c r="G295">
        <f>VLOOKUP(B295,nonPhylo!$A$2:$I$435,8,FALSE)</f>
        <v>0</v>
      </c>
      <c r="H295">
        <f>VLOOKUP(B295,nonPhylo!$A$2:$I$435,7,FALSE)</f>
        <v>0.111384162476852</v>
      </c>
      <c r="I295">
        <f>VLOOKUP(B295,nonPhylo5Group!$A$2:$I$435,9,FALSE)</f>
        <v>293</v>
      </c>
      <c r="J295">
        <f>VLOOKUP(B295,nonPhylo5Group!$A$2:$I$435,8,FALSE)</f>
        <v>0</v>
      </c>
      <c r="K295">
        <f>VLOOKUP(B295,nonPhylo5Group!$A$2:$I$435,7,FALSE)</f>
        <v>8.9041864999052506E-2</v>
      </c>
    </row>
    <row r="296" spans="1:11" x14ac:dyDescent="0.2">
      <c r="A296">
        <v>183</v>
      </c>
      <c r="B296" t="s">
        <v>212</v>
      </c>
      <c r="C296">
        <f>VLOOKUP(B296,Phylo!$V$2:$W$435,2,FALSE)</f>
        <v>127</v>
      </c>
      <c r="D296">
        <f>VLOOKUP(B296,Phylo!$V$1:$X$435,3,FALSE)</f>
        <v>0</v>
      </c>
      <c r="E296">
        <f>LOG10(VLOOKUP(B296,Phylo!$V$1:$Y$435,4,FALSE))</f>
        <v>0.51768179824125549</v>
      </c>
      <c r="F296">
        <f>VLOOKUP(B296,nonPhylo!$A$2:$I$435,9,FALSE)</f>
        <v>114</v>
      </c>
      <c r="G296">
        <f>VLOOKUP(B296,nonPhylo!$A$2:$I$435,8,FALSE)</f>
        <v>0</v>
      </c>
      <c r="H296">
        <f>VLOOKUP(B296,nonPhylo!$A$2:$I$435,7,FALSE)</f>
        <v>0.30753723122510201</v>
      </c>
      <c r="I296">
        <f>VLOOKUP(B296,nonPhylo5Group!$A$2:$I$435,9,FALSE)</f>
        <v>294</v>
      </c>
      <c r="J296">
        <f>VLOOKUP(B296,nonPhylo5Group!$A$2:$I$435,8,FALSE)</f>
        <v>0</v>
      </c>
      <c r="K296">
        <f>VLOOKUP(B296,nonPhylo5Group!$A$2:$I$435,7,FALSE)</f>
        <v>8.8944807046791696E-2</v>
      </c>
    </row>
    <row r="297" spans="1:11" x14ac:dyDescent="0.2">
      <c r="A297">
        <v>72</v>
      </c>
      <c r="B297" t="s">
        <v>102</v>
      </c>
      <c r="C297">
        <f>VLOOKUP(B297,Phylo!$V$2:$W$435,2,FALSE)</f>
        <v>293</v>
      </c>
      <c r="D297">
        <f>VLOOKUP(B297,Phylo!$V$1:$X$435,3,FALSE)</f>
        <v>0</v>
      </c>
      <c r="E297">
        <f>LOG10(VLOOKUP(B297,Phylo!$V$1:$Y$435,4,FALSE))</f>
        <v>0</v>
      </c>
      <c r="F297">
        <f>VLOOKUP(B297,nonPhylo!$A$2:$I$435,9,FALSE)</f>
        <v>195</v>
      </c>
      <c r="G297">
        <f>VLOOKUP(B297,nonPhylo!$A$2:$I$435,8,FALSE)</f>
        <v>0</v>
      </c>
      <c r="H297">
        <f>VLOOKUP(B297,nonPhylo!$A$2:$I$435,7,FALSE)</f>
        <v>0.22299288011363999</v>
      </c>
      <c r="I297">
        <f>VLOOKUP(B297,nonPhylo5Group!$A$2:$I$435,9,FALSE)</f>
        <v>295</v>
      </c>
      <c r="J297">
        <f>VLOOKUP(B297,nonPhylo5Group!$A$2:$I$435,8,FALSE)</f>
        <v>0</v>
      </c>
      <c r="K297">
        <f>VLOOKUP(B297,nonPhylo5Group!$A$2:$I$435,7,FALSE)</f>
        <v>8.8138710865354103E-2</v>
      </c>
    </row>
    <row r="298" spans="1:11" x14ac:dyDescent="0.2">
      <c r="A298">
        <v>39</v>
      </c>
      <c r="B298" t="s">
        <v>69</v>
      </c>
      <c r="C298">
        <f>VLOOKUP(B298,Phylo!$V$2:$W$435,2,FALSE)</f>
        <v>260</v>
      </c>
      <c r="D298">
        <f>VLOOKUP(B298,Phylo!$V$1:$X$435,3,FALSE)</f>
        <v>0</v>
      </c>
      <c r="E298">
        <f>LOG10(VLOOKUP(B298,Phylo!$V$1:$Y$435,4,FALSE))</f>
        <v>0</v>
      </c>
      <c r="F298">
        <f>VLOOKUP(B298,nonPhylo!$A$2:$I$435,9,FALSE)</f>
        <v>316</v>
      </c>
      <c r="G298">
        <f>VLOOKUP(B298,nonPhylo!$A$2:$I$435,8,FALSE)</f>
        <v>0</v>
      </c>
      <c r="H298">
        <f>VLOOKUP(B298,nonPhylo!$A$2:$I$435,7,FALSE)</f>
        <v>0.10831660827266</v>
      </c>
      <c r="I298">
        <f>VLOOKUP(B298,nonPhylo5Group!$A$2:$I$435,9,FALSE)</f>
        <v>296</v>
      </c>
      <c r="J298">
        <f>VLOOKUP(B298,nonPhylo5Group!$A$2:$I$435,8,FALSE)</f>
        <v>0</v>
      </c>
      <c r="K298">
        <f>VLOOKUP(B298,nonPhylo5Group!$A$2:$I$435,7,FALSE)</f>
        <v>8.7252664430031296E-2</v>
      </c>
    </row>
    <row r="299" spans="1:11" x14ac:dyDescent="0.2">
      <c r="A299">
        <v>206</v>
      </c>
      <c r="B299" t="s">
        <v>235</v>
      </c>
      <c r="C299">
        <f>VLOOKUP(B299,Phylo!$V$2:$W$435,2,FALSE)</f>
        <v>155</v>
      </c>
      <c r="D299">
        <f>VLOOKUP(B299,Phylo!$V$1:$X$435,3,FALSE)</f>
        <v>0</v>
      </c>
      <c r="E299">
        <f>LOG10(VLOOKUP(B299,Phylo!$V$1:$Y$435,4,FALSE))</f>
        <v>0.44425049030426528</v>
      </c>
      <c r="F299">
        <f>VLOOKUP(B299,nonPhylo!$A$2:$I$435,9,FALSE)</f>
        <v>233</v>
      </c>
      <c r="G299">
        <f>VLOOKUP(B299,nonPhylo!$A$2:$I$435,8,FALSE)</f>
        <v>0</v>
      </c>
      <c r="H299">
        <f>VLOOKUP(B299,nonPhylo!$A$2:$I$435,7,FALSE)</f>
        <v>0.181027282250359</v>
      </c>
      <c r="I299">
        <f>VLOOKUP(B299,nonPhylo5Group!$A$2:$I$435,9,FALSE)</f>
        <v>297</v>
      </c>
      <c r="J299">
        <f>VLOOKUP(B299,nonPhylo5Group!$A$2:$I$435,8,FALSE)</f>
        <v>0</v>
      </c>
      <c r="K299">
        <f>VLOOKUP(B299,nonPhylo5Group!$A$2:$I$435,7,FALSE)</f>
        <v>8.6221593117184095E-2</v>
      </c>
    </row>
    <row r="300" spans="1:11" x14ac:dyDescent="0.2">
      <c r="A300">
        <v>369</v>
      </c>
      <c r="B300" t="s">
        <v>382</v>
      </c>
      <c r="C300">
        <f>VLOOKUP(B300,Phylo!$V$2:$W$435,2,FALSE)</f>
        <v>9</v>
      </c>
      <c r="D300">
        <f>VLOOKUP(B300,Phylo!$V$1:$X$435,3,FALSE)</f>
        <v>1</v>
      </c>
      <c r="E300">
        <f>LOG10(VLOOKUP(B300,Phylo!$V$1:$Y$435,4,FALSE))</f>
        <v>1.7798815963880426</v>
      </c>
      <c r="F300">
        <f>VLOOKUP(B300,nonPhylo!$A$2:$I$435,9,FALSE)</f>
        <v>72</v>
      </c>
      <c r="G300">
        <f>VLOOKUP(B300,nonPhylo!$A$2:$I$435,8,FALSE)</f>
        <v>0</v>
      </c>
      <c r="H300">
        <f>VLOOKUP(B300,nonPhylo!$A$2:$I$435,7,FALSE)</f>
        <v>0.40351271945335898</v>
      </c>
      <c r="I300">
        <f>VLOOKUP(B300,nonPhylo5Group!$A$2:$I$435,9,FALSE)</f>
        <v>298</v>
      </c>
      <c r="J300">
        <f>VLOOKUP(B300,nonPhylo5Group!$A$2:$I$435,8,FALSE)</f>
        <v>0</v>
      </c>
      <c r="K300">
        <f>VLOOKUP(B300,nonPhylo5Group!$A$2:$I$435,7,FALSE)</f>
        <v>8.6128180479533203E-2</v>
      </c>
    </row>
    <row r="301" spans="1:11" x14ac:dyDescent="0.2">
      <c r="A301">
        <v>124</v>
      </c>
      <c r="B301" t="s">
        <v>154</v>
      </c>
      <c r="C301">
        <f>VLOOKUP(B301,Phylo!$V$2:$W$435,2,FALSE)</f>
        <v>218</v>
      </c>
      <c r="D301">
        <f>VLOOKUP(B301,Phylo!$V$1:$X$435,3,FALSE)</f>
        <v>0</v>
      </c>
      <c r="E301">
        <f>LOG10(VLOOKUP(B301,Phylo!$V$1:$Y$435,4,FALSE))</f>
        <v>0.34601303535573524</v>
      </c>
      <c r="F301">
        <f>VLOOKUP(B301,nonPhylo!$A$2:$I$435,9,FALSE)</f>
        <v>235</v>
      </c>
      <c r="G301">
        <f>VLOOKUP(B301,nonPhylo!$A$2:$I$435,8,FALSE)</f>
        <v>0</v>
      </c>
      <c r="H301">
        <f>VLOOKUP(B301,nonPhylo!$A$2:$I$435,7,FALSE)</f>
        <v>0.17986320794383301</v>
      </c>
      <c r="I301">
        <f>VLOOKUP(B301,nonPhylo5Group!$A$2:$I$435,9,FALSE)</f>
        <v>299</v>
      </c>
      <c r="J301">
        <f>VLOOKUP(B301,nonPhylo5Group!$A$2:$I$435,8,FALSE)</f>
        <v>0</v>
      </c>
      <c r="K301">
        <f>VLOOKUP(B301,nonPhylo5Group!$A$2:$I$435,7,FALSE)</f>
        <v>8.50315380314738E-2</v>
      </c>
    </row>
    <row r="302" spans="1:11" x14ac:dyDescent="0.2">
      <c r="A302">
        <v>312</v>
      </c>
      <c r="B302" t="s">
        <v>337</v>
      </c>
      <c r="C302">
        <f>VLOOKUP(B302,Phylo!$V$2:$W$435,2,FALSE)</f>
        <v>388</v>
      </c>
      <c r="D302">
        <f>VLOOKUP(B302,Phylo!$V$1:$X$435,3,FALSE)</f>
        <v>0</v>
      </c>
      <c r="E302">
        <f>LOG10(VLOOKUP(B302,Phylo!$V$1:$Y$435,4,FALSE))</f>
        <v>0</v>
      </c>
      <c r="F302">
        <f>VLOOKUP(B302,nonPhylo!$A$2:$I$435,9,FALSE)</f>
        <v>232</v>
      </c>
      <c r="G302">
        <f>VLOOKUP(B302,nonPhylo!$A$2:$I$435,8,FALSE)</f>
        <v>0</v>
      </c>
      <c r="H302">
        <f>VLOOKUP(B302,nonPhylo!$A$2:$I$435,7,FALSE)</f>
        <v>0.18111194186316401</v>
      </c>
      <c r="I302">
        <f>VLOOKUP(B302,nonPhylo5Group!$A$2:$I$435,9,FALSE)</f>
        <v>300</v>
      </c>
      <c r="J302">
        <f>VLOOKUP(B302,nonPhylo5Group!$A$2:$I$435,8,FALSE)</f>
        <v>0</v>
      </c>
      <c r="K302">
        <f>VLOOKUP(B302,nonPhylo5Group!$A$2:$I$435,7,FALSE)</f>
        <v>8.4695918794951003E-2</v>
      </c>
    </row>
    <row r="303" spans="1:11" x14ac:dyDescent="0.2">
      <c r="A303">
        <v>315</v>
      </c>
      <c r="B303" t="s">
        <v>340</v>
      </c>
      <c r="C303">
        <f>VLOOKUP(B303,Phylo!$V$2:$W$435,2,FALSE)</f>
        <v>391</v>
      </c>
      <c r="D303">
        <f>VLOOKUP(B303,Phylo!$V$1:$X$435,3,FALSE)</f>
        <v>0</v>
      </c>
      <c r="E303">
        <f>LOG10(VLOOKUP(B303,Phylo!$V$1:$Y$435,4,FALSE))</f>
        <v>0</v>
      </c>
      <c r="F303">
        <f>VLOOKUP(B303,nonPhylo!$A$2:$I$435,9,FALSE)</f>
        <v>222</v>
      </c>
      <c r="G303">
        <f>VLOOKUP(B303,nonPhylo!$A$2:$I$435,8,FALSE)</f>
        <v>0</v>
      </c>
      <c r="H303">
        <f>VLOOKUP(B303,nonPhylo!$A$2:$I$435,7,FALSE)</f>
        <v>0.192076699408748</v>
      </c>
      <c r="I303">
        <f>VLOOKUP(B303,nonPhylo5Group!$A$2:$I$435,9,FALSE)</f>
        <v>301</v>
      </c>
      <c r="J303">
        <f>VLOOKUP(B303,nonPhylo5Group!$A$2:$I$435,8,FALSE)</f>
        <v>0</v>
      </c>
      <c r="K303">
        <f>VLOOKUP(B303,nonPhylo5Group!$A$2:$I$435,7,FALSE)</f>
        <v>8.4473475776871601E-2</v>
      </c>
    </row>
    <row r="304" spans="1:11" x14ac:dyDescent="0.2">
      <c r="A304">
        <v>27</v>
      </c>
      <c r="B304" t="s">
        <v>57</v>
      </c>
      <c r="C304">
        <f>VLOOKUP(B304,Phylo!$V$2:$W$435,2,FALSE)</f>
        <v>248</v>
      </c>
      <c r="D304">
        <f>VLOOKUP(B304,Phylo!$V$1:$X$435,3,FALSE)</f>
        <v>0</v>
      </c>
      <c r="E304">
        <f>LOG10(VLOOKUP(B304,Phylo!$V$1:$Y$435,4,FALSE))</f>
        <v>0</v>
      </c>
      <c r="F304">
        <f>VLOOKUP(B304,nonPhylo!$A$2:$I$435,9,FALSE)</f>
        <v>279</v>
      </c>
      <c r="G304">
        <f>VLOOKUP(B304,nonPhylo!$A$2:$I$435,8,FALSE)</f>
        <v>0</v>
      </c>
      <c r="H304">
        <f>VLOOKUP(B304,nonPhylo!$A$2:$I$435,7,FALSE)</f>
        <v>0.14004906017218399</v>
      </c>
      <c r="I304">
        <f>VLOOKUP(B304,nonPhylo5Group!$A$2:$I$435,9,FALSE)</f>
        <v>302</v>
      </c>
      <c r="J304">
        <f>VLOOKUP(B304,nonPhylo5Group!$A$2:$I$435,8,FALSE)</f>
        <v>0</v>
      </c>
      <c r="K304">
        <f>VLOOKUP(B304,nonPhylo5Group!$A$2:$I$435,7,FALSE)</f>
        <v>8.44188544315361E-2</v>
      </c>
    </row>
    <row r="305" spans="1:11" x14ac:dyDescent="0.2">
      <c r="A305">
        <v>342</v>
      </c>
      <c r="B305" t="s">
        <v>17</v>
      </c>
      <c r="C305">
        <f>VLOOKUP(B305,Phylo!$V$2:$W$435,2,FALSE)</f>
        <v>103</v>
      </c>
      <c r="D305">
        <f>VLOOKUP(B305,Phylo!$V$1:$X$435,3,FALSE)</f>
        <v>1</v>
      </c>
      <c r="E305">
        <f>LOG10(VLOOKUP(B305,Phylo!$V$1:$Y$435,4,FALSE))</f>
        <v>0.57730965668580891</v>
      </c>
      <c r="F305">
        <f>VLOOKUP(B305,nonPhylo!$A$2:$I$435,9,FALSE)</f>
        <v>19</v>
      </c>
      <c r="G305">
        <f>VLOOKUP(B305,nonPhylo!$A$2:$I$435,8,FALSE)</f>
        <v>1</v>
      </c>
      <c r="H305">
        <f>VLOOKUP(B305,nonPhylo!$A$2:$I$435,7,FALSE)</f>
        <v>0.78901585356169102</v>
      </c>
      <c r="I305">
        <f>VLOOKUP(B305,nonPhylo5Group!$A$2:$I$435,9,FALSE)</f>
        <v>303</v>
      </c>
      <c r="J305">
        <f>VLOOKUP(B305,nonPhylo5Group!$A$2:$I$435,8,FALSE)</f>
        <v>0</v>
      </c>
      <c r="K305">
        <f>VLOOKUP(B305,nonPhylo5Group!$A$2:$I$435,7,FALSE)</f>
        <v>8.4407684624606003E-2</v>
      </c>
    </row>
    <row r="306" spans="1:11" x14ac:dyDescent="0.2">
      <c r="A306">
        <v>187</v>
      </c>
      <c r="B306" t="s">
        <v>216</v>
      </c>
      <c r="C306">
        <f>VLOOKUP(B306,Phylo!$V$2:$W$435,2,FALSE)</f>
        <v>348</v>
      </c>
      <c r="D306">
        <f>VLOOKUP(B306,Phylo!$V$1:$X$435,3,FALSE)</f>
        <v>0</v>
      </c>
      <c r="E306">
        <f>LOG10(VLOOKUP(B306,Phylo!$V$1:$Y$435,4,FALSE))</f>
        <v>0</v>
      </c>
      <c r="F306">
        <f>VLOOKUP(B306,nonPhylo!$A$2:$I$435,9,FALSE)</f>
        <v>270</v>
      </c>
      <c r="G306">
        <f>VLOOKUP(B306,nonPhylo!$A$2:$I$435,8,FALSE)</f>
        <v>0</v>
      </c>
      <c r="H306">
        <f>VLOOKUP(B306,nonPhylo!$A$2:$I$435,7,FALSE)</f>
        <v>0.14541592925551899</v>
      </c>
      <c r="I306">
        <f>VLOOKUP(B306,nonPhylo5Group!$A$2:$I$435,9,FALSE)</f>
        <v>304</v>
      </c>
      <c r="J306">
        <f>VLOOKUP(B306,nonPhylo5Group!$A$2:$I$435,8,FALSE)</f>
        <v>0</v>
      </c>
      <c r="K306">
        <f>VLOOKUP(B306,nonPhylo5Group!$A$2:$I$435,7,FALSE)</f>
        <v>8.3784412347539097E-2</v>
      </c>
    </row>
    <row r="307" spans="1:11" x14ac:dyDescent="0.2">
      <c r="A307">
        <v>149</v>
      </c>
      <c r="B307" t="s">
        <v>179</v>
      </c>
      <c r="C307">
        <f>VLOOKUP(B307,Phylo!$V$2:$W$435,2,FALSE)</f>
        <v>182</v>
      </c>
      <c r="D307">
        <f>VLOOKUP(B307,Phylo!$V$1:$X$435,3,FALSE)</f>
        <v>0</v>
      </c>
      <c r="E307">
        <f>LOG10(VLOOKUP(B307,Phylo!$V$1:$Y$435,4,FALSE))</f>
        <v>0.40924717395770399</v>
      </c>
      <c r="F307">
        <f>VLOOKUP(B307,nonPhylo!$A$2:$I$435,9,FALSE)</f>
        <v>433</v>
      </c>
      <c r="G307">
        <f>VLOOKUP(B307,nonPhylo!$A$2:$I$435,8,FALSE)</f>
        <v>0</v>
      </c>
      <c r="H307">
        <f>VLOOKUP(B307,nonPhylo!$A$2:$I$435,7,FALSE)</f>
        <v>7.3118349314507799E-4</v>
      </c>
      <c r="I307">
        <f>VLOOKUP(B307,nonPhylo5Group!$A$2:$I$435,9,FALSE)</f>
        <v>305</v>
      </c>
      <c r="J307">
        <f>VLOOKUP(B307,nonPhylo5Group!$A$2:$I$435,8,FALSE)</f>
        <v>0</v>
      </c>
      <c r="K307">
        <f>VLOOKUP(B307,nonPhylo5Group!$A$2:$I$435,7,FALSE)</f>
        <v>8.3136216207041105E-2</v>
      </c>
    </row>
    <row r="308" spans="1:11" x14ac:dyDescent="0.2">
      <c r="A308">
        <v>57</v>
      </c>
      <c r="B308" t="s">
        <v>87</v>
      </c>
      <c r="C308">
        <f>VLOOKUP(B308,Phylo!$V$2:$W$435,2,FALSE)</f>
        <v>278</v>
      </c>
      <c r="D308">
        <f>VLOOKUP(B308,Phylo!$V$1:$X$435,3,FALSE)</f>
        <v>0</v>
      </c>
      <c r="E308">
        <f>LOG10(VLOOKUP(B308,Phylo!$V$1:$Y$435,4,FALSE))</f>
        <v>0</v>
      </c>
      <c r="F308">
        <f>VLOOKUP(B308,nonPhylo!$A$2:$I$435,9,FALSE)</f>
        <v>387</v>
      </c>
      <c r="G308">
        <f>VLOOKUP(B308,nonPhylo!$A$2:$I$435,8,FALSE)</f>
        <v>0</v>
      </c>
      <c r="H308">
        <f>VLOOKUP(B308,nonPhylo!$A$2:$I$435,7,FALSE)</f>
        <v>4.6658552549205597E-2</v>
      </c>
      <c r="I308">
        <f>VLOOKUP(B308,nonPhylo5Group!$A$2:$I$435,9,FALSE)</f>
        <v>306</v>
      </c>
      <c r="J308">
        <f>VLOOKUP(B308,nonPhylo5Group!$A$2:$I$435,8,FALSE)</f>
        <v>0</v>
      </c>
      <c r="K308">
        <f>VLOOKUP(B308,nonPhylo5Group!$A$2:$I$435,7,FALSE)</f>
        <v>8.2588113469776195E-2</v>
      </c>
    </row>
    <row r="309" spans="1:11" x14ac:dyDescent="0.2">
      <c r="A309">
        <v>88</v>
      </c>
      <c r="B309" t="s">
        <v>118</v>
      </c>
      <c r="C309">
        <f>VLOOKUP(B309,Phylo!$V$2:$W$435,2,FALSE)</f>
        <v>303</v>
      </c>
      <c r="D309">
        <f>VLOOKUP(B309,Phylo!$V$1:$X$435,3,FALSE)</f>
        <v>0</v>
      </c>
      <c r="E309">
        <f>LOG10(VLOOKUP(B309,Phylo!$V$1:$Y$435,4,FALSE))</f>
        <v>0</v>
      </c>
      <c r="F309">
        <f>VLOOKUP(B309,nonPhylo!$A$2:$I$435,9,FALSE)</f>
        <v>329</v>
      </c>
      <c r="G309">
        <f>VLOOKUP(B309,nonPhylo!$A$2:$I$435,8,FALSE)</f>
        <v>0</v>
      </c>
      <c r="H309">
        <f>VLOOKUP(B309,nonPhylo!$A$2:$I$435,7,FALSE)</f>
        <v>9.5554414592774001E-2</v>
      </c>
      <c r="I309">
        <f>VLOOKUP(B309,nonPhylo5Group!$A$2:$I$435,9,FALSE)</f>
        <v>307</v>
      </c>
      <c r="J309">
        <f>VLOOKUP(B309,nonPhylo5Group!$A$2:$I$435,8,FALSE)</f>
        <v>0</v>
      </c>
      <c r="K309">
        <f>VLOOKUP(B309,nonPhylo5Group!$A$2:$I$435,7,FALSE)</f>
        <v>8.1865677585254204E-2</v>
      </c>
    </row>
    <row r="310" spans="1:11" x14ac:dyDescent="0.2">
      <c r="A310">
        <v>3</v>
      </c>
      <c r="B310" t="s">
        <v>33</v>
      </c>
      <c r="C310">
        <f>VLOOKUP(B310,Phylo!$V$2:$W$435,2,FALSE)</f>
        <v>225</v>
      </c>
      <c r="D310">
        <f>VLOOKUP(B310,Phylo!$V$1:$X$435,3,FALSE)</f>
        <v>0</v>
      </c>
      <c r="E310">
        <f>LOG10(VLOOKUP(B310,Phylo!$V$1:$Y$435,4,FALSE))</f>
        <v>0</v>
      </c>
      <c r="F310">
        <f>VLOOKUP(B310,nonPhylo!$A$2:$I$435,9,FALSE)</f>
        <v>254</v>
      </c>
      <c r="G310">
        <f>VLOOKUP(B310,nonPhylo!$A$2:$I$435,8,FALSE)</f>
        <v>0</v>
      </c>
      <c r="H310">
        <f>VLOOKUP(B310,nonPhylo!$A$2:$I$435,7,FALSE)</f>
        <v>0.15705208222259401</v>
      </c>
      <c r="I310">
        <f>VLOOKUP(B310,nonPhylo5Group!$A$2:$I$435,9,FALSE)</f>
        <v>308</v>
      </c>
      <c r="J310">
        <f>VLOOKUP(B310,nonPhylo5Group!$A$2:$I$435,8,FALSE)</f>
        <v>0</v>
      </c>
      <c r="K310">
        <f>VLOOKUP(B310,nonPhylo5Group!$A$2:$I$435,7,FALSE)</f>
        <v>8.0951294989193207E-2</v>
      </c>
    </row>
    <row r="311" spans="1:11" x14ac:dyDescent="0.2">
      <c r="A311">
        <v>316</v>
      </c>
      <c r="B311" t="s">
        <v>341</v>
      </c>
      <c r="C311">
        <f>VLOOKUP(B311,Phylo!$V$2:$W$435,2,FALSE)</f>
        <v>392</v>
      </c>
      <c r="D311">
        <f>VLOOKUP(B311,Phylo!$V$1:$X$435,3,FALSE)</f>
        <v>0</v>
      </c>
      <c r="E311">
        <f>LOG10(VLOOKUP(B311,Phylo!$V$1:$Y$435,4,FALSE))</f>
        <v>0</v>
      </c>
      <c r="F311">
        <f>VLOOKUP(B311,nonPhylo!$A$2:$I$435,9,FALSE)</f>
        <v>125</v>
      </c>
      <c r="G311">
        <f>VLOOKUP(B311,nonPhylo!$A$2:$I$435,8,FALSE)</f>
        <v>0</v>
      </c>
      <c r="H311">
        <f>VLOOKUP(B311,nonPhylo!$A$2:$I$435,7,FALSE)</f>
        <v>0.29261096178780299</v>
      </c>
      <c r="I311">
        <f>VLOOKUP(B311,nonPhylo5Group!$A$2:$I$435,9,FALSE)</f>
        <v>309</v>
      </c>
      <c r="J311">
        <f>VLOOKUP(B311,nonPhylo5Group!$A$2:$I$435,8,FALSE)</f>
        <v>0</v>
      </c>
      <c r="K311">
        <f>VLOOKUP(B311,nonPhylo5Group!$A$2:$I$435,7,FALSE)</f>
        <v>7.9612204341602502E-2</v>
      </c>
    </row>
    <row r="312" spans="1:11" x14ac:dyDescent="0.2">
      <c r="A312">
        <v>423</v>
      </c>
      <c r="B312" t="s">
        <v>430</v>
      </c>
      <c r="C312">
        <f>VLOOKUP(B312,Phylo!$V$2:$W$435,2,FALSE)</f>
        <v>423</v>
      </c>
      <c r="D312">
        <f>VLOOKUP(B312,Phylo!$V$1:$X$435,3,FALSE)</f>
        <v>0</v>
      </c>
      <c r="E312">
        <f>LOG10(VLOOKUP(B312,Phylo!$V$1:$Y$435,4,FALSE))</f>
        <v>0</v>
      </c>
      <c r="F312">
        <f>VLOOKUP(B312,nonPhylo!$A$2:$I$435,9,FALSE)</f>
        <v>152</v>
      </c>
      <c r="G312">
        <f>VLOOKUP(B312,nonPhylo!$A$2:$I$435,8,FALSE)</f>
        <v>0</v>
      </c>
      <c r="H312">
        <f>VLOOKUP(B312,nonPhylo!$A$2:$I$435,7,FALSE)</f>
        <v>0.26532018535129898</v>
      </c>
      <c r="I312">
        <f>VLOOKUP(B312,nonPhylo5Group!$A$2:$I$435,9,FALSE)</f>
        <v>310</v>
      </c>
      <c r="J312">
        <f>VLOOKUP(B312,nonPhylo5Group!$A$2:$I$435,8,FALSE)</f>
        <v>0</v>
      </c>
      <c r="K312">
        <f>VLOOKUP(B312,nonPhylo5Group!$A$2:$I$435,7,FALSE)</f>
        <v>7.9378018069685405E-2</v>
      </c>
    </row>
    <row r="313" spans="1:11" x14ac:dyDescent="0.2">
      <c r="A313">
        <v>58</v>
      </c>
      <c r="B313" t="s">
        <v>88</v>
      </c>
      <c r="C313">
        <f>VLOOKUP(B313,Phylo!$V$2:$W$435,2,FALSE)</f>
        <v>279</v>
      </c>
      <c r="D313">
        <f>VLOOKUP(B313,Phylo!$V$1:$X$435,3,FALSE)</f>
        <v>0</v>
      </c>
      <c r="E313">
        <f>LOG10(VLOOKUP(B313,Phylo!$V$1:$Y$435,4,FALSE))</f>
        <v>0</v>
      </c>
      <c r="F313">
        <f>VLOOKUP(B313,nonPhylo!$A$2:$I$435,9,FALSE)</f>
        <v>344</v>
      </c>
      <c r="G313">
        <f>VLOOKUP(B313,nonPhylo!$A$2:$I$435,8,FALSE)</f>
        <v>0</v>
      </c>
      <c r="H313">
        <f>VLOOKUP(B313,nonPhylo!$A$2:$I$435,7,FALSE)</f>
        <v>8.0523033658097307E-2</v>
      </c>
      <c r="I313">
        <f>VLOOKUP(B313,nonPhylo5Group!$A$2:$I$435,9,FALSE)</f>
        <v>311</v>
      </c>
      <c r="J313">
        <f>VLOOKUP(B313,nonPhylo5Group!$A$2:$I$435,8,FALSE)</f>
        <v>0</v>
      </c>
      <c r="K313">
        <f>VLOOKUP(B313,nonPhylo5Group!$A$2:$I$435,7,FALSE)</f>
        <v>7.92865787969875E-2</v>
      </c>
    </row>
    <row r="314" spans="1:11" x14ac:dyDescent="0.2">
      <c r="A314">
        <v>148</v>
      </c>
      <c r="B314" t="s">
        <v>178</v>
      </c>
      <c r="C314">
        <f>VLOOKUP(B314,Phylo!$V$2:$W$435,2,FALSE)</f>
        <v>185</v>
      </c>
      <c r="D314">
        <f>VLOOKUP(B314,Phylo!$V$1:$X$435,3,FALSE)</f>
        <v>0</v>
      </c>
      <c r="E314">
        <f>LOG10(VLOOKUP(B314,Phylo!$V$1:$Y$435,4,FALSE))</f>
        <v>0.40456091454077647</v>
      </c>
      <c r="F314">
        <f>VLOOKUP(B314,nonPhylo!$A$2:$I$435,9,FALSE)</f>
        <v>274</v>
      </c>
      <c r="G314">
        <f>VLOOKUP(B314,nonPhylo!$A$2:$I$435,8,FALSE)</f>
        <v>0</v>
      </c>
      <c r="H314">
        <f>VLOOKUP(B314,nonPhylo!$A$2:$I$435,7,FALSE)</f>
        <v>0.1448388851138</v>
      </c>
      <c r="I314">
        <f>VLOOKUP(B314,nonPhylo5Group!$A$2:$I$435,9,FALSE)</f>
        <v>312</v>
      </c>
      <c r="J314">
        <f>VLOOKUP(B314,nonPhylo5Group!$A$2:$I$435,8,FALSE)</f>
        <v>0</v>
      </c>
      <c r="K314">
        <f>VLOOKUP(B314,nonPhylo5Group!$A$2:$I$435,7,FALSE)</f>
        <v>7.7736937553912103E-2</v>
      </c>
    </row>
    <row r="315" spans="1:11" x14ac:dyDescent="0.2">
      <c r="A315">
        <v>8</v>
      </c>
      <c r="B315" t="s">
        <v>38</v>
      </c>
      <c r="C315">
        <f>VLOOKUP(B315,Phylo!$V$2:$W$435,2,FALSE)</f>
        <v>230</v>
      </c>
      <c r="D315">
        <f>VLOOKUP(B315,Phylo!$V$1:$X$435,3,FALSE)</f>
        <v>0</v>
      </c>
      <c r="E315">
        <f>LOG10(VLOOKUP(B315,Phylo!$V$1:$Y$435,4,FALSE))</f>
        <v>0</v>
      </c>
      <c r="F315">
        <f>VLOOKUP(B315,nonPhylo!$A$2:$I$435,9,FALSE)</f>
        <v>303</v>
      </c>
      <c r="G315">
        <f>VLOOKUP(B315,nonPhylo!$A$2:$I$435,8,FALSE)</f>
        <v>0</v>
      </c>
      <c r="H315">
        <f>VLOOKUP(B315,nonPhylo!$A$2:$I$435,7,FALSE)</f>
        <v>0.121048841841064</v>
      </c>
      <c r="I315">
        <f>VLOOKUP(B315,nonPhylo5Group!$A$2:$I$435,9,FALSE)</f>
        <v>313</v>
      </c>
      <c r="J315">
        <f>VLOOKUP(B315,nonPhylo5Group!$A$2:$I$435,8,FALSE)</f>
        <v>0</v>
      </c>
      <c r="K315">
        <f>VLOOKUP(B315,nonPhylo5Group!$A$2:$I$435,7,FALSE)</f>
        <v>7.6095508884380506E-2</v>
      </c>
    </row>
    <row r="316" spans="1:11" x14ac:dyDescent="0.2">
      <c r="A316">
        <v>141</v>
      </c>
      <c r="B316" t="s">
        <v>171</v>
      </c>
      <c r="C316">
        <f>VLOOKUP(B316,Phylo!$V$2:$W$435,2,FALSE)</f>
        <v>162</v>
      </c>
      <c r="D316">
        <f>VLOOKUP(B316,Phylo!$V$1:$X$435,3,FALSE)</f>
        <v>0</v>
      </c>
      <c r="E316">
        <f>LOG10(VLOOKUP(B316,Phylo!$V$1:$Y$435,4,FALSE))</f>
        <v>0.42646799241811389</v>
      </c>
      <c r="F316">
        <f>VLOOKUP(B316,nonPhylo!$A$2:$I$435,9,FALSE)</f>
        <v>318</v>
      </c>
      <c r="G316">
        <f>VLOOKUP(B316,nonPhylo!$A$2:$I$435,8,FALSE)</f>
        <v>0</v>
      </c>
      <c r="H316">
        <f>VLOOKUP(B316,nonPhylo!$A$2:$I$435,7,FALSE)</f>
        <v>0.108065707135814</v>
      </c>
      <c r="I316">
        <f>VLOOKUP(B316,nonPhylo5Group!$A$2:$I$435,9,FALSE)</f>
        <v>314</v>
      </c>
      <c r="J316">
        <f>VLOOKUP(B316,nonPhylo5Group!$A$2:$I$435,8,FALSE)</f>
        <v>0</v>
      </c>
      <c r="K316">
        <f>VLOOKUP(B316,nonPhylo5Group!$A$2:$I$435,7,FALSE)</f>
        <v>7.5779163782745407E-2</v>
      </c>
    </row>
    <row r="317" spans="1:11" x14ac:dyDescent="0.2">
      <c r="A317">
        <v>11</v>
      </c>
      <c r="B317" t="s">
        <v>41</v>
      </c>
      <c r="C317">
        <f>VLOOKUP(B317,Phylo!$V$2:$W$435,2,FALSE)</f>
        <v>233</v>
      </c>
      <c r="D317">
        <f>VLOOKUP(B317,Phylo!$V$1:$X$435,3,FALSE)</f>
        <v>0</v>
      </c>
      <c r="E317">
        <f>LOG10(VLOOKUP(B317,Phylo!$V$1:$Y$435,4,FALSE))</f>
        <v>0</v>
      </c>
      <c r="F317">
        <f>VLOOKUP(B317,nonPhylo!$A$2:$I$435,9,FALSE)</f>
        <v>277</v>
      </c>
      <c r="G317">
        <f>VLOOKUP(B317,nonPhylo!$A$2:$I$435,8,FALSE)</f>
        <v>0</v>
      </c>
      <c r="H317">
        <f>VLOOKUP(B317,nonPhylo!$A$2:$I$435,7,FALSE)</f>
        <v>0.14053277773265099</v>
      </c>
      <c r="I317">
        <f>VLOOKUP(B317,nonPhylo5Group!$A$2:$I$435,9,FALSE)</f>
        <v>315</v>
      </c>
      <c r="J317">
        <f>VLOOKUP(B317,nonPhylo5Group!$A$2:$I$435,8,FALSE)</f>
        <v>0</v>
      </c>
      <c r="K317">
        <f>VLOOKUP(B317,nonPhylo5Group!$A$2:$I$435,7,FALSE)</f>
        <v>7.5590725224441505E-2</v>
      </c>
    </row>
    <row r="318" spans="1:11" x14ac:dyDescent="0.2">
      <c r="A318">
        <v>419</v>
      </c>
      <c r="B318" t="s">
        <v>426</v>
      </c>
      <c r="C318">
        <f>VLOOKUP(B318,Phylo!$V$2:$W$435,2,FALSE)</f>
        <v>419</v>
      </c>
      <c r="D318">
        <f>VLOOKUP(B318,Phylo!$V$1:$X$435,3,FALSE)</f>
        <v>0</v>
      </c>
      <c r="E318">
        <f>LOG10(VLOOKUP(B318,Phylo!$V$1:$Y$435,4,FALSE))</f>
        <v>0</v>
      </c>
      <c r="F318">
        <f>VLOOKUP(B318,nonPhylo!$A$2:$I$435,9,FALSE)</f>
        <v>121</v>
      </c>
      <c r="G318">
        <f>VLOOKUP(B318,nonPhylo!$A$2:$I$435,8,FALSE)</f>
        <v>0</v>
      </c>
      <c r="H318">
        <f>VLOOKUP(B318,nonPhylo!$A$2:$I$435,7,FALSE)</f>
        <v>0.297447921539366</v>
      </c>
      <c r="I318">
        <f>VLOOKUP(B318,nonPhylo5Group!$A$2:$I$435,9,FALSE)</f>
        <v>316</v>
      </c>
      <c r="J318">
        <f>VLOOKUP(B318,nonPhylo5Group!$A$2:$I$435,8,FALSE)</f>
        <v>0</v>
      </c>
      <c r="K318">
        <f>VLOOKUP(B318,nonPhylo5Group!$A$2:$I$435,7,FALSE)</f>
        <v>7.4687711656196101E-2</v>
      </c>
    </row>
    <row r="319" spans="1:11" x14ac:dyDescent="0.2">
      <c r="A319">
        <v>379</v>
      </c>
      <c r="B319" t="s">
        <v>391</v>
      </c>
      <c r="C319">
        <f>VLOOKUP(B319,Phylo!$V$2:$W$435,2,FALSE)</f>
        <v>59</v>
      </c>
      <c r="D319">
        <f>VLOOKUP(B319,Phylo!$V$1:$X$435,3,FALSE)</f>
        <v>1</v>
      </c>
      <c r="E319">
        <f>LOG10(VLOOKUP(B319,Phylo!$V$1:$Y$435,4,FALSE))</f>
        <v>0.62883372630682155</v>
      </c>
      <c r="F319">
        <f>VLOOKUP(B319,nonPhylo!$A$2:$I$435,9,FALSE)</f>
        <v>306</v>
      </c>
      <c r="G319">
        <f>VLOOKUP(B319,nonPhylo!$A$2:$I$435,8,FALSE)</f>
        <v>0</v>
      </c>
      <c r="H319">
        <f>VLOOKUP(B319,nonPhylo!$A$2:$I$435,7,FALSE)</f>
        <v>0.116175363797159</v>
      </c>
      <c r="I319">
        <f>VLOOKUP(B319,nonPhylo5Group!$A$2:$I$435,9,FALSE)</f>
        <v>317</v>
      </c>
      <c r="J319">
        <f>VLOOKUP(B319,nonPhylo5Group!$A$2:$I$435,8,FALSE)</f>
        <v>0</v>
      </c>
      <c r="K319">
        <f>VLOOKUP(B319,nonPhylo5Group!$A$2:$I$435,7,FALSE)</f>
        <v>7.4386689748456705E-2</v>
      </c>
    </row>
    <row r="320" spans="1:11" x14ac:dyDescent="0.2">
      <c r="A320">
        <v>180</v>
      </c>
      <c r="B320" t="s">
        <v>209</v>
      </c>
      <c r="C320">
        <f>VLOOKUP(B320,Phylo!$V$2:$W$435,2,FALSE)</f>
        <v>345</v>
      </c>
      <c r="D320">
        <f>VLOOKUP(B320,Phylo!$V$1:$X$435,3,FALSE)</f>
        <v>0</v>
      </c>
      <c r="E320">
        <f>LOG10(VLOOKUP(B320,Phylo!$V$1:$Y$435,4,FALSE))</f>
        <v>0</v>
      </c>
      <c r="F320">
        <f>VLOOKUP(B320,nonPhylo!$A$2:$I$435,9,FALSE)</f>
        <v>404</v>
      </c>
      <c r="G320">
        <f>VLOOKUP(B320,nonPhylo!$A$2:$I$435,8,FALSE)</f>
        <v>0</v>
      </c>
      <c r="H320">
        <f>VLOOKUP(B320,nonPhylo!$A$2:$I$435,7,FALSE)</f>
        <v>3.4798191494349998E-2</v>
      </c>
      <c r="I320">
        <f>VLOOKUP(B320,nonPhylo5Group!$A$2:$I$435,9,FALSE)</f>
        <v>318</v>
      </c>
      <c r="J320">
        <f>VLOOKUP(B320,nonPhylo5Group!$A$2:$I$435,8,FALSE)</f>
        <v>0</v>
      </c>
      <c r="K320">
        <f>VLOOKUP(B320,nonPhylo5Group!$A$2:$I$435,7,FALSE)</f>
        <v>7.3825915750589499E-2</v>
      </c>
    </row>
    <row r="321" spans="1:11" x14ac:dyDescent="0.2">
      <c r="A321">
        <v>26</v>
      </c>
      <c r="B321" t="s">
        <v>56</v>
      </c>
      <c r="C321">
        <f>VLOOKUP(B321,Phylo!$V$2:$W$435,2,FALSE)</f>
        <v>247</v>
      </c>
      <c r="D321">
        <f>VLOOKUP(B321,Phylo!$V$1:$X$435,3,FALSE)</f>
        <v>0</v>
      </c>
      <c r="E321">
        <f>LOG10(VLOOKUP(B321,Phylo!$V$1:$Y$435,4,FALSE))</f>
        <v>0</v>
      </c>
      <c r="F321">
        <f>VLOOKUP(B321,nonPhylo!$A$2:$I$435,9,FALSE)</f>
        <v>322</v>
      </c>
      <c r="G321">
        <f>VLOOKUP(B321,nonPhylo!$A$2:$I$435,8,FALSE)</f>
        <v>0</v>
      </c>
      <c r="H321">
        <f>VLOOKUP(B321,nonPhylo!$A$2:$I$435,7,FALSE)</f>
        <v>0.104210074386154</v>
      </c>
      <c r="I321">
        <f>VLOOKUP(B321,nonPhylo5Group!$A$2:$I$435,9,FALSE)</f>
        <v>319</v>
      </c>
      <c r="J321">
        <f>VLOOKUP(B321,nonPhylo5Group!$A$2:$I$435,8,FALSE)</f>
        <v>0</v>
      </c>
      <c r="K321">
        <f>VLOOKUP(B321,nonPhylo5Group!$A$2:$I$435,7,FALSE)</f>
        <v>7.1547793005874494E-2</v>
      </c>
    </row>
    <row r="322" spans="1:11" x14ac:dyDescent="0.2">
      <c r="A322">
        <v>253</v>
      </c>
      <c r="B322" t="s">
        <v>282</v>
      </c>
      <c r="C322">
        <f>VLOOKUP(B322,Phylo!$V$2:$W$435,2,FALSE)</f>
        <v>36</v>
      </c>
      <c r="D322">
        <f>VLOOKUP(B322,Phylo!$V$1:$X$435,3,FALSE)</f>
        <v>1</v>
      </c>
      <c r="E322">
        <f>LOG10(VLOOKUP(B322,Phylo!$V$1:$Y$435,4,FALSE))</f>
        <v>0.83759860111247031</v>
      </c>
      <c r="F322">
        <f>VLOOKUP(B322,nonPhylo!$A$2:$I$435,9,FALSE)</f>
        <v>429</v>
      </c>
      <c r="G322">
        <f>VLOOKUP(B322,nonPhylo!$A$2:$I$435,8,FALSE)</f>
        <v>0</v>
      </c>
      <c r="H322">
        <f>VLOOKUP(B322,nonPhylo!$A$2:$I$435,7,FALSE)</f>
        <v>4.1702549313748002E-3</v>
      </c>
      <c r="I322">
        <f>VLOOKUP(B322,nonPhylo5Group!$A$2:$I$435,9,FALSE)</f>
        <v>320</v>
      </c>
      <c r="J322">
        <f>VLOOKUP(B322,nonPhylo5Group!$A$2:$I$435,8,FALSE)</f>
        <v>0</v>
      </c>
      <c r="K322">
        <f>VLOOKUP(B322,nonPhylo5Group!$A$2:$I$435,7,FALSE)</f>
        <v>7.0850434859122804E-2</v>
      </c>
    </row>
    <row r="323" spans="1:11" x14ac:dyDescent="0.2">
      <c r="A323">
        <v>433</v>
      </c>
      <c r="B323" t="s">
        <v>440</v>
      </c>
      <c r="C323">
        <f>VLOOKUP(B323,Phylo!$V$2:$W$435,2,FALSE)</f>
        <v>433</v>
      </c>
      <c r="D323">
        <f>VLOOKUP(B323,Phylo!$V$1:$X$435,3,FALSE)</f>
        <v>0</v>
      </c>
      <c r="E323">
        <f>LOG10(VLOOKUP(B323,Phylo!$V$1:$Y$435,4,FALSE))</f>
        <v>0</v>
      </c>
      <c r="F323">
        <f>VLOOKUP(B323,nonPhylo!$A$2:$I$435,9,FALSE)</f>
        <v>333</v>
      </c>
      <c r="G323">
        <f>VLOOKUP(B323,nonPhylo!$A$2:$I$435,8,FALSE)</f>
        <v>0</v>
      </c>
      <c r="H323">
        <f>VLOOKUP(B323,nonPhylo!$A$2:$I$435,7,FALSE)</f>
        <v>8.9517435834602005E-2</v>
      </c>
      <c r="I323">
        <f>VLOOKUP(B323,nonPhylo5Group!$A$2:$I$435,9,FALSE)</f>
        <v>321</v>
      </c>
      <c r="J323">
        <f>VLOOKUP(B323,nonPhylo5Group!$A$2:$I$435,8,FALSE)</f>
        <v>0</v>
      </c>
      <c r="K323">
        <f>VLOOKUP(B323,nonPhylo5Group!$A$2:$I$435,7,FALSE)</f>
        <v>7.0818180033517197E-2</v>
      </c>
    </row>
    <row r="324" spans="1:11" x14ac:dyDescent="0.2">
      <c r="A324">
        <v>404</v>
      </c>
      <c r="B324" t="s">
        <v>413</v>
      </c>
      <c r="C324">
        <f>VLOOKUP(B324,Phylo!$V$2:$W$435,2,FALSE)</f>
        <v>404</v>
      </c>
      <c r="D324">
        <f>VLOOKUP(B324,Phylo!$V$1:$X$435,3,FALSE)</f>
        <v>0</v>
      </c>
      <c r="E324">
        <f>LOG10(VLOOKUP(B324,Phylo!$V$1:$Y$435,4,FALSE))</f>
        <v>0</v>
      </c>
      <c r="F324">
        <f>VLOOKUP(B324,nonPhylo!$A$2:$I$435,9,FALSE)</f>
        <v>401</v>
      </c>
      <c r="G324">
        <f>VLOOKUP(B324,nonPhylo!$A$2:$I$435,8,FALSE)</f>
        <v>0</v>
      </c>
      <c r="H324">
        <f>VLOOKUP(B324,nonPhylo!$A$2:$I$435,7,FALSE)</f>
        <v>3.6109339667133401E-2</v>
      </c>
      <c r="I324">
        <f>VLOOKUP(B324,nonPhylo5Group!$A$2:$I$435,9,FALSE)</f>
        <v>322</v>
      </c>
      <c r="J324">
        <f>VLOOKUP(B324,nonPhylo5Group!$A$2:$I$435,8,FALSE)</f>
        <v>0</v>
      </c>
      <c r="K324">
        <f>VLOOKUP(B324,nonPhylo5Group!$A$2:$I$435,7,FALSE)</f>
        <v>7.0390285653294998E-2</v>
      </c>
    </row>
    <row r="325" spans="1:11" x14ac:dyDescent="0.2">
      <c r="A325">
        <v>92</v>
      </c>
      <c r="B325" t="s">
        <v>122</v>
      </c>
      <c r="C325">
        <f>VLOOKUP(B325,Phylo!$V$2:$W$435,2,FALSE)</f>
        <v>307</v>
      </c>
      <c r="D325">
        <f>VLOOKUP(B325,Phylo!$V$1:$X$435,3,FALSE)</f>
        <v>0</v>
      </c>
      <c r="E325">
        <f>LOG10(VLOOKUP(B325,Phylo!$V$1:$Y$435,4,FALSE))</f>
        <v>0</v>
      </c>
      <c r="F325">
        <f>VLOOKUP(B325,nonPhylo!$A$2:$I$435,9,FALSE)</f>
        <v>295</v>
      </c>
      <c r="G325">
        <f>VLOOKUP(B325,nonPhylo!$A$2:$I$435,8,FALSE)</f>
        <v>0</v>
      </c>
      <c r="H325">
        <f>VLOOKUP(B325,nonPhylo!$A$2:$I$435,7,FALSE)</f>
        <v>0.127143488177312</v>
      </c>
      <c r="I325">
        <f>VLOOKUP(B325,nonPhylo5Group!$A$2:$I$435,9,FALSE)</f>
        <v>323</v>
      </c>
      <c r="J325">
        <f>VLOOKUP(B325,nonPhylo5Group!$A$2:$I$435,8,FALSE)</f>
        <v>0</v>
      </c>
      <c r="K325">
        <f>VLOOKUP(B325,nonPhylo5Group!$A$2:$I$435,7,FALSE)</f>
        <v>6.9875132378145202E-2</v>
      </c>
    </row>
    <row r="326" spans="1:11" x14ac:dyDescent="0.2">
      <c r="A326">
        <v>89</v>
      </c>
      <c r="B326" t="s">
        <v>119</v>
      </c>
      <c r="C326">
        <f>VLOOKUP(B326,Phylo!$V$2:$W$435,2,FALSE)</f>
        <v>304</v>
      </c>
      <c r="D326">
        <f>VLOOKUP(B326,Phylo!$V$1:$X$435,3,FALSE)</f>
        <v>0</v>
      </c>
      <c r="E326">
        <f>LOG10(VLOOKUP(B326,Phylo!$V$1:$Y$435,4,FALSE))</f>
        <v>0</v>
      </c>
      <c r="F326">
        <f>VLOOKUP(B326,nonPhylo!$A$2:$I$435,9,FALSE)</f>
        <v>405</v>
      </c>
      <c r="G326">
        <f>VLOOKUP(B326,nonPhylo!$A$2:$I$435,8,FALSE)</f>
        <v>0</v>
      </c>
      <c r="H326">
        <f>VLOOKUP(B326,nonPhylo!$A$2:$I$435,7,FALSE)</f>
        <v>3.23310132770704E-2</v>
      </c>
      <c r="I326">
        <f>VLOOKUP(B326,nonPhylo5Group!$A$2:$I$435,9,FALSE)</f>
        <v>324</v>
      </c>
      <c r="J326">
        <f>VLOOKUP(B326,nonPhylo5Group!$A$2:$I$435,8,FALSE)</f>
        <v>0</v>
      </c>
      <c r="K326">
        <f>VLOOKUP(B326,nonPhylo5Group!$A$2:$I$435,7,FALSE)</f>
        <v>6.9771880094718297E-2</v>
      </c>
    </row>
    <row r="327" spans="1:11" x14ac:dyDescent="0.2">
      <c r="A327">
        <v>87</v>
      </c>
      <c r="B327" t="s">
        <v>117</v>
      </c>
      <c r="C327">
        <f>VLOOKUP(B327,Phylo!$V$2:$W$435,2,FALSE)</f>
        <v>302</v>
      </c>
      <c r="D327">
        <f>VLOOKUP(B327,Phylo!$V$1:$X$435,3,FALSE)</f>
        <v>0</v>
      </c>
      <c r="E327">
        <f>LOG10(VLOOKUP(B327,Phylo!$V$1:$Y$435,4,FALSE))</f>
        <v>0</v>
      </c>
      <c r="F327">
        <f>VLOOKUP(B327,nonPhylo!$A$2:$I$435,9,FALSE)</f>
        <v>343</v>
      </c>
      <c r="G327">
        <f>VLOOKUP(B327,nonPhylo!$A$2:$I$435,8,FALSE)</f>
        <v>0</v>
      </c>
      <c r="H327">
        <f>VLOOKUP(B327,nonPhylo!$A$2:$I$435,7,FALSE)</f>
        <v>8.1337892103329104E-2</v>
      </c>
      <c r="I327">
        <f>VLOOKUP(B327,nonPhylo5Group!$A$2:$I$435,9,FALSE)</f>
        <v>325</v>
      </c>
      <c r="J327">
        <f>VLOOKUP(B327,nonPhylo5Group!$A$2:$I$435,8,FALSE)</f>
        <v>0</v>
      </c>
      <c r="K327">
        <f>VLOOKUP(B327,nonPhylo5Group!$A$2:$I$435,7,FALSE)</f>
        <v>6.9383323616992801E-2</v>
      </c>
    </row>
    <row r="328" spans="1:11" x14ac:dyDescent="0.2">
      <c r="A328">
        <v>185</v>
      </c>
      <c r="B328" t="s">
        <v>214</v>
      </c>
      <c r="C328">
        <f>VLOOKUP(B328,Phylo!$V$2:$W$435,2,FALSE)</f>
        <v>346</v>
      </c>
      <c r="D328">
        <f>VLOOKUP(B328,Phylo!$V$1:$X$435,3,FALSE)</f>
        <v>0</v>
      </c>
      <c r="E328">
        <f>LOG10(VLOOKUP(B328,Phylo!$V$1:$Y$435,4,FALSE))</f>
        <v>0</v>
      </c>
      <c r="F328">
        <f>VLOOKUP(B328,nonPhylo!$A$2:$I$435,9,FALSE)</f>
        <v>427</v>
      </c>
      <c r="G328">
        <f>VLOOKUP(B328,nonPhylo!$A$2:$I$435,8,FALSE)</f>
        <v>0</v>
      </c>
      <c r="H328">
        <f>VLOOKUP(B328,nonPhylo!$A$2:$I$435,7,FALSE)</f>
        <v>4.3987876870784396E-3</v>
      </c>
      <c r="I328">
        <f>VLOOKUP(B328,nonPhylo5Group!$A$2:$I$435,9,FALSE)</f>
        <v>326</v>
      </c>
      <c r="J328">
        <f>VLOOKUP(B328,nonPhylo5Group!$A$2:$I$435,8,FALSE)</f>
        <v>0</v>
      </c>
      <c r="K328">
        <f>VLOOKUP(B328,nonPhylo5Group!$A$2:$I$435,7,FALSE)</f>
        <v>6.9185109143340001E-2</v>
      </c>
    </row>
    <row r="329" spans="1:11" x14ac:dyDescent="0.2">
      <c r="A329">
        <v>51</v>
      </c>
      <c r="B329" t="s">
        <v>81</v>
      </c>
      <c r="C329">
        <f>VLOOKUP(B329,Phylo!$V$2:$W$435,2,FALSE)</f>
        <v>272</v>
      </c>
      <c r="D329">
        <f>VLOOKUP(B329,Phylo!$V$1:$X$435,3,FALSE)</f>
        <v>0</v>
      </c>
      <c r="E329">
        <f>LOG10(VLOOKUP(B329,Phylo!$V$1:$Y$435,4,FALSE))</f>
        <v>0</v>
      </c>
      <c r="F329">
        <f>VLOOKUP(B329,nonPhylo!$A$2:$I$435,9,FALSE)</f>
        <v>317</v>
      </c>
      <c r="G329">
        <f>VLOOKUP(B329,nonPhylo!$A$2:$I$435,8,FALSE)</f>
        <v>0</v>
      </c>
      <c r="H329">
        <f>VLOOKUP(B329,nonPhylo!$A$2:$I$435,7,FALSE)</f>
        <v>0.1081564600912</v>
      </c>
      <c r="I329">
        <f>VLOOKUP(B329,nonPhylo5Group!$A$2:$I$435,9,FALSE)</f>
        <v>327</v>
      </c>
      <c r="J329">
        <f>VLOOKUP(B329,nonPhylo5Group!$A$2:$I$435,8,FALSE)</f>
        <v>0</v>
      </c>
      <c r="K329">
        <f>VLOOKUP(B329,nonPhylo5Group!$A$2:$I$435,7,FALSE)</f>
        <v>6.8595733245940496E-2</v>
      </c>
    </row>
    <row r="330" spans="1:11" x14ac:dyDescent="0.2">
      <c r="A330">
        <v>353</v>
      </c>
      <c r="B330" t="s">
        <v>366</v>
      </c>
      <c r="C330">
        <f>VLOOKUP(B330,Phylo!$V$2:$W$435,2,FALSE)</f>
        <v>85</v>
      </c>
      <c r="D330">
        <f>VLOOKUP(B330,Phylo!$V$1:$X$435,3,FALSE)</f>
        <v>1</v>
      </c>
      <c r="E330">
        <f>LOG10(VLOOKUP(B330,Phylo!$V$1:$Y$435,4,FALSE))</f>
        <v>0.58836718509428698</v>
      </c>
      <c r="F330">
        <f>VLOOKUP(B330,nonPhylo!$A$2:$I$435,9,FALSE)</f>
        <v>67</v>
      </c>
      <c r="G330">
        <f>VLOOKUP(B330,nonPhylo!$A$2:$I$435,8,FALSE)</f>
        <v>0</v>
      </c>
      <c r="H330">
        <f>VLOOKUP(B330,nonPhylo!$A$2:$I$435,7,FALSE)</f>
        <v>0.45029613774898503</v>
      </c>
      <c r="I330">
        <f>VLOOKUP(B330,nonPhylo5Group!$A$2:$I$435,9,FALSE)</f>
        <v>328</v>
      </c>
      <c r="J330">
        <f>VLOOKUP(B330,nonPhylo5Group!$A$2:$I$435,8,FALSE)</f>
        <v>0</v>
      </c>
      <c r="K330">
        <f>VLOOKUP(B330,nonPhylo5Group!$A$2:$I$435,7,FALSE)</f>
        <v>6.7769178772187993E-2</v>
      </c>
    </row>
    <row r="331" spans="1:11" x14ac:dyDescent="0.2">
      <c r="A331">
        <v>73</v>
      </c>
      <c r="B331" t="s">
        <v>103</v>
      </c>
      <c r="C331">
        <f>VLOOKUP(B331,Phylo!$V$2:$W$435,2,FALSE)</f>
        <v>133</v>
      </c>
      <c r="D331">
        <f>VLOOKUP(B331,Phylo!$V$1:$X$435,3,FALSE)</f>
        <v>0</v>
      </c>
      <c r="E331">
        <f>LOG10(VLOOKUP(B331,Phylo!$V$1:$Y$435,4,FALSE))</f>
        <v>0.48227802056501501</v>
      </c>
      <c r="F331">
        <f>VLOOKUP(B331,nonPhylo!$A$2:$I$435,9,FALSE)</f>
        <v>367</v>
      </c>
      <c r="G331">
        <f>VLOOKUP(B331,nonPhylo!$A$2:$I$435,8,FALSE)</f>
        <v>0</v>
      </c>
      <c r="H331">
        <f>VLOOKUP(B331,nonPhylo!$A$2:$I$435,7,FALSE)</f>
        <v>6.3056773686158099E-2</v>
      </c>
      <c r="I331">
        <f>VLOOKUP(B331,nonPhylo5Group!$A$2:$I$435,9,FALSE)</f>
        <v>329</v>
      </c>
      <c r="J331">
        <f>VLOOKUP(B331,nonPhylo5Group!$A$2:$I$435,8,FALSE)</f>
        <v>0</v>
      </c>
      <c r="K331">
        <f>VLOOKUP(B331,nonPhylo5Group!$A$2:$I$435,7,FALSE)</f>
        <v>6.7451399422913103E-2</v>
      </c>
    </row>
    <row r="332" spans="1:11" x14ac:dyDescent="0.2">
      <c r="A332">
        <v>417</v>
      </c>
      <c r="B332" t="s">
        <v>424</v>
      </c>
      <c r="C332">
        <f>VLOOKUP(B332,Phylo!$V$2:$W$435,2,FALSE)</f>
        <v>417</v>
      </c>
      <c r="D332">
        <f>VLOOKUP(B332,Phylo!$V$1:$X$435,3,FALSE)</f>
        <v>0</v>
      </c>
      <c r="E332">
        <f>LOG10(VLOOKUP(B332,Phylo!$V$1:$Y$435,4,FALSE))</f>
        <v>0</v>
      </c>
      <c r="F332">
        <f>VLOOKUP(B332,nonPhylo!$A$2:$I$435,9,FALSE)</f>
        <v>118</v>
      </c>
      <c r="G332">
        <f>VLOOKUP(B332,nonPhylo!$A$2:$I$435,8,FALSE)</f>
        <v>0</v>
      </c>
      <c r="H332">
        <f>VLOOKUP(B332,nonPhylo!$A$2:$I$435,7,FALSE)</f>
        <v>0.30030323839107897</v>
      </c>
      <c r="I332">
        <f>VLOOKUP(B332,nonPhylo5Group!$A$2:$I$435,9,FALSE)</f>
        <v>330</v>
      </c>
      <c r="J332">
        <f>VLOOKUP(B332,nonPhylo5Group!$A$2:$I$435,8,FALSE)</f>
        <v>0</v>
      </c>
      <c r="K332">
        <f>VLOOKUP(B332,nonPhylo5Group!$A$2:$I$435,7,FALSE)</f>
        <v>6.7012722392597895E-2</v>
      </c>
    </row>
    <row r="333" spans="1:11" x14ac:dyDescent="0.2">
      <c r="A333">
        <v>13</v>
      </c>
      <c r="B333" t="s">
        <v>43</v>
      </c>
      <c r="C333">
        <f>VLOOKUP(B333,Phylo!$V$2:$W$435,2,FALSE)</f>
        <v>235</v>
      </c>
      <c r="D333">
        <f>VLOOKUP(B333,Phylo!$V$1:$X$435,3,FALSE)</f>
        <v>0</v>
      </c>
      <c r="E333">
        <f>LOG10(VLOOKUP(B333,Phylo!$V$1:$Y$435,4,FALSE))</f>
        <v>0</v>
      </c>
      <c r="F333">
        <f>VLOOKUP(B333,nonPhylo!$A$2:$I$435,9,FALSE)</f>
        <v>428</v>
      </c>
      <c r="G333">
        <f>VLOOKUP(B333,nonPhylo!$A$2:$I$435,8,FALSE)</f>
        <v>0</v>
      </c>
      <c r="H333">
        <f>VLOOKUP(B333,nonPhylo!$A$2:$I$435,7,FALSE)</f>
        <v>4.3516239742021501E-3</v>
      </c>
      <c r="I333">
        <f>VLOOKUP(B333,nonPhylo5Group!$A$2:$I$435,9,FALSE)</f>
        <v>331</v>
      </c>
      <c r="J333">
        <f>VLOOKUP(B333,nonPhylo5Group!$A$2:$I$435,8,FALSE)</f>
        <v>0</v>
      </c>
      <c r="K333">
        <f>VLOOKUP(B333,nonPhylo5Group!$A$2:$I$435,7,FALSE)</f>
        <v>6.4078364698980997E-2</v>
      </c>
    </row>
    <row r="334" spans="1:11" x14ac:dyDescent="0.2">
      <c r="A334">
        <v>366</v>
      </c>
      <c r="B334" t="s">
        <v>379</v>
      </c>
      <c r="C334">
        <f>VLOOKUP(B334,Phylo!$V$2:$W$435,2,FALSE)</f>
        <v>5</v>
      </c>
      <c r="D334">
        <f>VLOOKUP(B334,Phylo!$V$1:$X$435,3,FALSE)</f>
        <v>1</v>
      </c>
      <c r="E334">
        <f>LOG10(VLOOKUP(B334,Phylo!$V$1:$Y$435,4,FALSE))</f>
        <v>1.8390570994430575</v>
      </c>
      <c r="F334">
        <f>VLOOKUP(B334,nonPhylo!$A$2:$I$435,9,FALSE)</f>
        <v>179</v>
      </c>
      <c r="G334">
        <f>VLOOKUP(B334,nonPhylo!$A$2:$I$435,8,FALSE)</f>
        <v>0</v>
      </c>
      <c r="H334">
        <f>VLOOKUP(B334,nonPhylo!$A$2:$I$435,7,FALSE)</f>
        <v>0.23265380385624701</v>
      </c>
      <c r="I334">
        <f>VLOOKUP(B334,nonPhylo5Group!$A$2:$I$435,9,FALSE)</f>
        <v>332</v>
      </c>
      <c r="J334">
        <f>VLOOKUP(B334,nonPhylo5Group!$A$2:$I$435,8,FALSE)</f>
        <v>0</v>
      </c>
      <c r="K334">
        <f>VLOOKUP(B334,nonPhylo5Group!$A$2:$I$435,7,FALSE)</f>
        <v>6.4064541333600206E-2</v>
      </c>
    </row>
    <row r="335" spans="1:11" x14ac:dyDescent="0.2">
      <c r="A335">
        <v>374</v>
      </c>
      <c r="B335" t="s">
        <v>386</v>
      </c>
      <c r="C335">
        <f>VLOOKUP(B335,Phylo!$V$2:$W$435,2,FALSE)</f>
        <v>80</v>
      </c>
      <c r="D335">
        <f>VLOOKUP(B335,Phylo!$V$1:$X$435,3,FALSE)</f>
        <v>1</v>
      </c>
      <c r="E335">
        <f>LOG10(VLOOKUP(B335,Phylo!$V$1:$Y$435,4,FALSE))</f>
        <v>0.59008366486600383</v>
      </c>
      <c r="F335">
        <f>VLOOKUP(B335,nonPhylo!$A$2:$I$435,9,FALSE)</f>
        <v>49</v>
      </c>
      <c r="G335">
        <f>VLOOKUP(B335,nonPhylo!$A$2:$I$435,8,FALSE)</f>
        <v>0</v>
      </c>
      <c r="H335">
        <f>VLOOKUP(B335,nonPhylo!$A$2:$I$435,7,FALSE)</f>
        <v>0.52667524321465398</v>
      </c>
      <c r="I335">
        <f>VLOOKUP(B335,nonPhylo5Group!$A$2:$I$435,9,FALSE)</f>
        <v>333</v>
      </c>
      <c r="J335">
        <f>VLOOKUP(B335,nonPhylo5Group!$A$2:$I$435,8,FALSE)</f>
        <v>0</v>
      </c>
      <c r="K335">
        <f>VLOOKUP(B335,nonPhylo5Group!$A$2:$I$435,7,FALSE)</f>
        <v>6.4058799832046903E-2</v>
      </c>
    </row>
    <row r="336" spans="1:11" x14ac:dyDescent="0.2">
      <c r="A336">
        <v>380</v>
      </c>
      <c r="B336" t="s">
        <v>392</v>
      </c>
      <c r="C336">
        <f>VLOOKUP(B336,Phylo!$V$2:$W$435,2,FALSE)</f>
        <v>86</v>
      </c>
      <c r="D336">
        <f>VLOOKUP(B336,Phylo!$V$1:$X$435,3,FALSE)</f>
        <v>1</v>
      </c>
      <c r="E336">
        <f>LOG10(VLOOKUP(B336,Phylo!$V$1:$Y$435,4,FALSE))</f>
        <v>0.58672151018145624</v>
      </c>
      <c r="F336">
        <f>VLOOKUP(B336,nonPhylo!$A$2:$I$435,9,FALSE)</f>
        <v>50</v>
      </c>
      <c r="G336">
        <f>VLOOKUP(B336,nonPhylo!$A$2:$I$435,8,FALSE)</f>
        <v>0</v>
      </c>
      <c r="H336">
        <f>VLOOKUP(B336,nonPhylo!$A$2:$I$435,7,FALSE)</f>
        <v>0.52667524321465398</v>
      </c>
      <c r="I336">
        <f>VLOOKUP(B336,nonPhylo5Group!$A$2:$I$435,9,FALSE)</f>
        <v>334</v>
      </c>
      <c r="J336">
        <f>VLOOKUP(B336,nonPhylo5Group!$A$2:$I$435,8,FALSE)</f>
        <v>0</v>
      </c>
      <c r="K336">
        <f>VLOOKUP(B336,nonPhylo5Group!$A$2:$I$435,7,FALSE)</f>
        <v>6.4058799832046903E-2</v>
      </c>
    </row>
    <row r="337" spans="1:11" x14ac:dyDescent="0.2">
      <c r="A337">
        <v>69</v>
      </c>
      <c r="B337" t="s">
        <v>99</v>
      </c>
      <c r="C337">
        <f>VLOOKUP(B337,Phylo!$V$2:$W$435,2,FALSE)</f>
        <v>290</v>
      </c>
      <c r="D337">
        <f>VLOOKUP(B337,Phylo!$V$1:$X$435,3,FALSE)</f>
        <v>0</v>
      </c>
      <c r="E337">
        <f>LOG10(VLOOKUP(B337,Phylo!$V$1:$Y$435,4,FALSE))</f>
        <v>0</v>
      </c>
      <c r="F337">
        <f>VLOOKUP(B337,nonPhylo!$A$2:$I$435,9,FALSE)</f>
        <v>338</v>
      </c>
      <c r="G337">
        <f>VLOOKUP(B337,nonPhylo!$A$2:$I$435,8,FALSE)</f>
        <v>0</v>
      </c>
      <c r="H337">
        <f>VLOOKUP(B337,nonPhylo!$A$2:$I$435,7,FALSE)</f>
        <v>8.7548641073413105E-2</v>
      </c>
      <c r="I337">
        <f>VLOOKUP(B337,nonPhylo5Group!$A$2:$I$435,9,FALSE)</f>
        <v>335</v>
      </c>
      <c r="J337">
        <f>VLOOKUP(B337,nonPhylo5Group!$A$2:$I$435,8,FALSE)</f>
        <v>0</v>
      </c>
      <c r="K337">
        <f>VLOOKUP(B337,nonPhylo5Group!$A$2:$I$435,7,FALSE)</f>
        <v>6.39957350494261E-2</v>
      </c>
    </row>
    <row r="338" spans="1:11" x14ac:dyDescent="0.2">
      <c r="A338">
        <v>65</v>
      </c>
      <c r="B338" t="s">
        <v>95</v>
      </c>
      <c r="C338">
        <f>VLOOKUP(B338,Phylo!$V$2:$W$435,2,FALSE)</f>
        <v>286</v>
      </c>
      <c r="D338">
        <f>VLOOKUP(B338,Phylo!$V$1:$X$435,3,FALSE)</f>
        <v>0</v>
      </c>
      <c r="E338">
        <f>LOG10(VLOOKUP(B338,Phylo!$V$1:$Y$435,4,FALSE))</f>
        <v>0</v>
      </c>
      <c r="F338">
        <f>VLOOKUP(B338,nonPhylo!$A$2:$I$435,9,FALSE)</f>
        <v>289</v>
      </c>
      <c r="G338">
        <f>VLOOKUP(B338,nonPhylo!$A$2:$I$435,8,FALSE)</f>
        <v>0</v>
      </c>
      <c r="H338">
        <f>VLOOKUP(B338,nonPhylo!$A$2:$I$435,7,FALSE)</f>
        <v>0.13235577030654699</v>
      </c>
      <c r="I338">
        <f>VLOOKUP(B338,nonPhylo5Group!$A$2:$I$435,9,FALSE)</f>
        <v>336</v>
      </c>
      <c r="J338">
        <f>VLOOKUP(B338,nonPhylo5Group!$A$2:$I$435,8,FALSE)</f>
        <v>0</v>
      </c>
      <c r="K338">
        <f>VLOOKUP(B338,nonPhylo5Group!$A$2:$I$435,7,FALSE)</f>
        <v>6.3489076969729399E-2</v>
      </c>
    </row>
    <row r="339" spans="1:11" x14ac:dyDescent="0.2">
      <c r="A339">
        <v>175</v>
      </c>
      <c r="B339" t="s">
        <v>204</v>
      </c>
      <c r="C339">
        <f>VLOOKUP(B339,Phylo!$V$2:$W$435,2,FALSE)</f>
        <v>340</v>
      </c>
      <c r="D339">
        <f>VLOOKUP(B339,Phylo!$V$1:$X$435,3,FALSE)</f>
        <v>0</v>
      </c>
      <c r="E339">
        <f>LOG10(VLOOKUP(B339,Phylo!$V$1:$Y$435,4,FALSE))</f>
        <v>0</v>
      </c>
      <c r="F339">
        <f>VLOOKUP(B339,nonPhylo!$A$2:$I$435,9,FALSE)</f>
        <v>390</v>
      </c>
      <c r="G339">
        <f>VLOOKUP(B339,nonPhylo!$A$2:$I$435,8,FALSE)</f>
        <v>0</v>
      </c>
      <c r="H339">
        <f>VLOOKUP(B339,nonPhylo!$A$2:$I$435,7,FALSE)</f>
        <v>4.5052022660291999E-2</v>
      </c>
      <c r="I339">
        <f>VLOOKUP(B339,nonPhylo5Group!$A$2:$I$435,9,FALSE)</f>
        <v>337</v>
      </c>
      <c r="J339">
        <f>VLOOKUP(B339,nonPhylo5Group!$A$2:$I$435,8,FALSE)</f>
        <v>0</v>
      </c>
      <c r="K339">
        <f>VLOOKUP(B339,nonPhylo5Group!$A$2:$I$435,7,FALSE)</f>
        <v>6.2776300845692301E-2</v>
      </c>
    </row>
    <row r="340" spans="1:11" x14ac:dyDescent="0.2">
      <c r="A340">
        <v>310</v>
      </c>
      <c r="B340" t="s">
        <v>335</v>
      </c>
      <c r="C340">
        <f>VLOOKUP(B340,Phylo!$V$2:$W$435,2,FALSE)</f>
        <v>386</v>
      </c>
      <c r="D340">
        <f>VLOOKUP(B340,Phylo!$V$1:$X$435,3,FALSE)</f>
        <v>0</v>
      </c>
      <c r="E340">
        <f>LOG10(VLOOKUP(B340,Phylo!$V$1:$Y$435,4,FALSE))</f>
        <v>0</v>
      </c>
      <c r="F340">
        <f>VLOOKUP(B340,nonPhylo!$A$2:$I$435,9,FALSE)</f>
        <v>276</v>
      </c>
      <c r="G340">
        <f>VLOOKUP(B340,nonPhylo!$A$2:$I$435,8,FALSE)</f>
        <v>0</v>
      </c>
      <c r="H340">
        <f>VLOOKUP(B340,nonPhylo!$A$2:$I$435,7,FALSE)</f>
        <v>0.14363728703474099</v>
      </c>
      <c r="I340">
        <f>VLOOKUP(B340,nonPhylo5Group!$A$2:$I$435,9,FALSE)</f>
        <v>338</v>
      </c>
      <c r="J340">
        <f>VLOOKUP(B340,nonPhylo5Group!$A$2:$I$435,8,FALSE)</f>
        <v>0</v>
      </c>
      <c r="K340">
        <f>VLOOKUP(B340,nonPhylo5Group!$A$2:$I$435,7,FALSE)</f>
        <v>6.25545926771858E-2</v>
      </c>
    </row>
    <row r="341" spans="1:11" x14ac:dyDescent="0.2">
      <c r="A341">
        <v>94</v>
      </c>
      <c r="B341" t="s">
        <v>124</v>
      </c>
      <c r="C341">
        <f>VLOOKUP(B341,Phylo!$V$2:$W$435,2,FALSE)</f>
        <v>309</v>
      </c>
      <c r="D341">
        <f>VLOOKUP(B341,Phylo!$V$1:$X$435,3,FALSE)</f>
        <v>0</v>
      </c>
      <c r="E341">
        <f>LOG10(VLOOKUP(B341,Phylo!$V$1:$Y$435,4,FALSE))</f>
        <v>0</v>
      </c>
      <c r="F341">
        <f>VLOOKUP(B341,nonPhylo!$A$2:$I$435,9,FALSE)</f>
        <v>372</v>
      </c>
      <c r="G341">
        <f>VLOOKUP(B341,nonPhylo!$A$2:$I$435,8,FALSE)</f>
        <v>0</v>
      </c>
      <c r="H341">
        <f>VLOOKUP(B341,nonPhylo!$A$2:$I$435,7,FALSE)</f>
        <v>6.02331021782853E-2</v>
      </c>
      <c r="I341">
        <f>VLOOKUP(B341,nonPhylo5Group!$A$2:$I$435,9,FALSE)</f>
        <v>339</v>
      </c>
      <c r="J341">
        <f>VLOOKUP(B341,nonPhylo5Group!$A$2:$I$435,8,FALSE)</f>
        <v>0</v>
      </c>
      <c r="K341">
        <f>VLOOKUP(B341,nonPhylo5Group!$A$2:$I$435,7,FALSE)</f>
        <v>6.17229969192475E-2</v>
      </c>
    </row>
    <row r="342" spans="1:11" x14ac:dyDescent="0.2">
      <c r="A342">
        <v>300</v>
      </c>
      <c r="B342" t="s">
        <v>325</v>
      </c>
      <c r="C342">
        <f>VLOOKUP(B342,Phylo!$V$2:$W$435,2,FALSE)</f>
        <v>376</v>
      </c>
      <c r="D342">
        <f>VLOOKUP(B342,Phylo!$V$1:$X$435,3,FALSE)</f>
        <v>0</v>
      </c>
      <c r="E342">
        <f>LOG10(VLOOKUP(B342,Phylo!$V$1:$Y$435,4,FALSE))</f>
        <v>0</v>
      </c>
      <c r="F342">
        <f>VLOOKUP(B342,nonPhylo!$A$2:$I$435,9,FALSE)</f>
        <v>181</v>
      </c>
      <c r="G342">
        <f>VLOOKUP(B342,nonPhylo!$A$2:$I$435,8,FALSE)</f>
        <v>0</v>
      </c>
      <c r="H342">
        <f>VLOOKUP(B342,nonPhylo!$A$2:$I$435,7,FALSE)</f>
        <v>0.231205484761005</v>
      </c>
      <c r="I342">
        <f>VLOOKUP(B342,nonPhylo5Group!$A$2:$I$435,9,FALSE)</f>
        <v>340</v>
      </c>
      <c r="J342">
        <f>VLOOKUP(B342,nonPhylo5Group!$A$2:$I$435,8,FALSE)</f>
        <v>0</v>
      </c>
      <c r="K342">
        <f>VLOOKUP(B342,nonPhylo5Group!$A$2:$I$435,7,FALSE)</f>
        <v>6.1314188959327103E-2</v>
      </c>
    </row>
    <row r="343" spans="1:11" x14ac:dyDescent="0.2">
      <c r="A343">
        <v>111</v>
      </c>
      <c r="B343" t="s">
        <v>141</v>
      </c>
      <c r="C343">
        <f>VLOOKUP(B343,Phylo!$V$2:$W$435,2,FALSE)</f>
        <v>324</v>
      </c>
      <c r="D343">
        <f>VLOOKUP(B343,Phylo!$V$1:$X$435,3,FALSE)</f>
        <v>0</v>
      </c>
      <c r="E343">
        <f>LOG10(VLOOKUP(B343,Phylo!$V$1:$Y$435,4,FALSE))</f>
        <v>0</v>
      </c>
      <c r="F343">
        <f>VLOOKUP(B343,nonPhylo!$A$2:$I$435,9,FALSE)</f>
        <v>434</v>
      </c>
      <c r="G343">
        <f>VLOOKUP(B343,nonPhylo!$A$2:$I$435,8,FALSE)</f>
        <v>0</v>
      </c>
      <c r="H343">
        <f>VLOOKUP(B343,nonPhylo!$A$2:$I$435,7,FALSE)</f>
        <v>9.2406221243582193E-5</v>
      </c>
      <c r="I343">
        <f>VLOOKUP(B343,nonPhylo5Group!$A$2:$I$435,9,FALSE)</f>
        <v>341</v>
      </c>
      <c r="J343">
        <f>VLOOKUP(B343,nonPhylo5Group!$A$2:$I$435,8,FALSE)</f>
        <v>0</v>
      </c>
      <c r="K343">
        <f>VLOOKUP(B343,nonPhylo5Group!$A$2:$I$435,7,FALSE)</f>
        <v>6.0484409953994497E-2</v>
      </c>
    </row>
    <row r="344" spans="1:11" x14ac:dyDescent="0.2">
      <c r="A344">
        <v>395</v>
      </c>
      <c r="B344" t="s">
        <v>404</v>
      </c>
      <c r="C344">
        <f>VLOOKUP(B344,Phylo!$V$2:$W$435,2,FALSE)</f>
        <v>119</v>
      </c>
      <c r="D344">
        <f>VLOOKUP(B344,Phylo!$V$1:$X$435,3,FALSE)</f>
        <v>0</v>
      </c>
      <c r="E344">
        <f>LOG10(VLOOKUP(B344,Phylo!$V$1:$Y$435,4,FALSE))</f>
        <v>0.5378837938374853</v>
      </c>
      <c r="F344">
        <f>VLOOKUP(B344,nonPhylo!$A$2:$I$435,9,FALSE)</f>
        <v>51</v>
      </c>
      <c r="G344">
        <f>VLOOKUP(B344,nonPhylo!$A$2:$I$435,8,FALSE)</f>
        <v>0</v>
      </c>
      <c r="H344">
        <f>VLOOKUP(B344,nonPhylo!$A$2:$I$435,7,FALSE)</f>
        <v>0.51523486513797201</v>
      </c>
      <c r="I344">
        <f>VLOOKUP(B344,nonPhylo5Group!$A$2:$I$435,9,FALSE)</f>
        <v>342</v>
      </c>
      <c r="J344">
        <f>VLOOKUP(B344,nonPhylo5Group!$A$2:$I$435,8,FALSE)</f>
        <v>0</v>
      </c>
      <c r="K344">
        <f>VLOOKUP(B344,nonPhylo5Group!$A$2:$I$435,7,FALSE)</f>
        <v>5.7802728484398401E-2</v>
      </c>
    </row>
    <row r="345" spans="1:11" x14ac:dyDescent="0.2">
      <c r="A345">
        <v>171</v>
      </c>
      <c r="B345" t="s">
        <v>200</v>
      </c>
      <c r="C345">
        <f>VLOOKUP(B345,Phylo!$V$2:$W$435,2,FALSE)</f>
        <v>336</v>
      </c>
      <c r="D345">
        <f>VLOOKUP(B345,Phylo!$V$1:$X$435,3,FALSE)</f>
        <v>0</v>
      </c>
      <c r="E345">
        <f>LOG10(VLOOKUP(B345,Phylo!$V$1:$Y$435,4,FALSE))</f>
        <v>0</v>
      </c>
      <c r="F345">
        <f>VLOOKUP(B345,nonPhylo!$A$2:$I$435,9,FALSE)</f>
        <v>328</v>
      </c>
      <c r="G345">
        <f>VLOOKUP(B345,nonPhylo!$A$2:$I$435,8,FALSE)</f>
        <v>0</v>
      </c>
      <c r="H345">
        <f>VLOOKUP(B345,nonPhylo!$A$2:$I$435,7,FALSE)</f>
        <v>9.6345855047345094E-2</v>
      </c>
      <c r="I345">
        <f>VLOOKUP(B345,nonPhylo5Group!$A$2:$I$435,9,FALSE)</f>
        <v>343</v>
      </c>
      <c r="J345">
        <f>VLOOKUP(B345,nonPhylo5Group!$A$2:$I$435,8,FALSE)</f>
        <v>0</v>
      </c>
      <c r="K345">
        <f>VLOOKUP(B345,nonPhylo5Group!$A$2:$I$435,7,FALSE)</f>
        <v>5.5915555950261098E-2</v>
      </c>
    </row>
    <row r="346" spans="1:11" x14ac:dyDescent="0.2">
      <c r="A346">
        <v>28</v>
      </c>
      <c r="B346" t="s">
        <v>58</v>
      </c>
      <c r="C346">
        <f>VLOOKUP(B346,Phylo!$V$2:$W$435,2,FALSE)</f>
        <v>249</v>
      </c>
      <c r="D346">
        <f>VLOOKUP(B346,Phylo!$V$1:$X$435,3,FALSE)</f>
        <v>0</v>
      </c>
      <c r="E346">
        <f>LOG10(VLOOKUP(B346,Phylo!$V$1:$Y$435,4,FALSE))</f>
        <v>0</v>
      </c>
      <c r="F346">
        <f>VLOOKUP(B346,nonPhylo!$A$2:$I$435,9,FALSE)</f>
        <v>432</v>
      </c>
      <c r="G346">
        <f>VLOOKUP(B346,nonPhylo!$A$2:$I$435,8,FALSE)</f>
        <v>0</v>
      </c>
      <c r="H346">
        <f>VLOOKUP(B346,nonPhylo!$A$2:$I$435,7,FALSE)</f>
        <v>8.1844079764605503E-4</v>
      </c>
      <c r="I346">
        <f>VLOOKUP(B346,nonPhylo5Group!$A$2:$I$435,9,FALSE)</f>
        <v>344</v>
      </c>
      <c r="J346">
        <f>VLOOKUP(B346,nonPhylo5Group!$A$2:$I$435,8,FALSE)</f>
        <v>0</v>
      </c>
      <c r="K346">
        <f>VLOOKUP(B346,nonPhylo5Group!$A$2:$I$435,7,FALSE)</f>
        <v>5.5845284692936897E-2</v>
      </c>
    </row>
    <row r="347" spans="1:11" x14ac:dyDescent="0.2">
      <c r="A347">
        <v>293</v>
      </c>
      <c r="B347" t="s">
        <v>318</v>
      </c>
      <c r="C347">
        <f>VLOOKUP(B347,Phylo!$V$2:$W$435,2,FALSE)</f>
        <v>369</v>
      </c>
      <c r="D347">
        <f>VLOOKUP(B347,Phylo!$V$1:$X$435,3,FALSE)</f>
        <v>0</v>
      </c>
      <c r="E347">
        <f>LOG10(VLOOKUP(B347,Phylo!$V$1:$Y$435,4,FALSE))</f>
        <v>0</v>
      </c>
      <c r="F347">
        <f>VLOOKUP(B347,nonPhylo!$A$2:$I$435,9,FALSE)</f>
        <v>253</v>
      </c>
      <c r="G347">
        <f>VLOOKUP(B347,nonPhylo!$A$2:$I$435,8,FALSE)</f>
        <v>0</v>
      </c>
      <c r="H347">
        <f>VLOOKUP(B347,nonPhylo!$A$2:$I$435,7,FALSE)</f>
        <v>0.15744217207923</v>
      </c>
      <c r="I347">
        <f>VLOOKUP(B347,nonPhylo5Group!$A$2:$I$435,9,FALSE)</f>
        <v>345</v>
      </c>
      <c r="J347">
        <f>VLOOKUP(B347,nonPhylo5Group!$A$2:$I$435,8,FALSE)</f>
        <v>0</v>
      </c>
      <c r="K347">
        <f>VLOOKUP(B347,nonPhylo5Group!$A$2:$I$435,7,FALSE)</f>
        <v>5.5568336418584899E-2</v>
      </c>
    </row>
    <row r="348" spans="1:11" x14ac:dyDescent="0.2">
      <c r="A348">
        <v>329</v>
      </c>
      <c r="B348" t="s">
        <v>352</v>
      </c>
      <c r="C348">
        <f>VLOOKUP(B348,Phylo!$V$2:$W$435,2,FALSE)</f>
        <v>114</v>
      </c>
      <c r="D348">
        <f>VLOOKUP(B348,Phylo!$V$1:$X$435,3,FALSE)</f>
        <v>0</v>
      </c>
      <c r="E348">
        <f>LOG10(VLOOKUP(B348,Phylo!$V$1:$Y$435,4,FALSE))</f>
        <v>0.5456490969548512</v>
      </c>
      <c r="F348">
        <f>VLOOKUP(B348,nonPhylo!$A$2:$I$435,9,FALSE)</f>
        <v>81</v>
      </c>
      <c r="G348">
        <f>VLOOKUP(B348,nonPhylo!$A$2:$I$435,8,FALSE)</f>
        <v>0</v>
      </c>
      <c r="H348">
        <f>VLOOKUP(B348,nonPhylo!$A$2:$I$435,7,FALSE)</f>
        <v>0.35074187343291102</v>
      </c>
      <c r="I348">
        <f>VLOOKUP(B348,nonPhylo5Group!$A$2:$I$435,9,FALSE)</f>
        <v>346</v>
      </c>
      <c r="J348">
        <f>VLOOKUP(B348,nonPhylo5Group!$A$2:$I$435,8,FALSE)</f>
        <v>0</v>
      </c>
      <c r="K348">
        <f>VLOOKUP(B348,nonPhylo5Group!$A$2:$I$435,7,FALSE)</f>
        <v>5.5471307680506197E-2</v>
      </c>
    </row>
    <row r="349" spans="1:11" x14ac:dyDescent="0.2">
      <c r="A349">
        <v>41</v>
      </c>
      <c r="B349" t="s">
        <v>71</v>
      </c>
      <c r="C349">
        <f>VLOOKUP(B349,Phylo!$V$2:$W$435,2,FALSE)</f>
        <v>262</v>
      </c>
      <c r="D349">
        <f>VLOOKUP(B349,Phylo!$V$1:$X$435,3,FALSE)</f>
        <v>0</v>
      </c>
      <c r="E349">
        <f>LOG10(VLOOKUP(B349,Phylo!$V$1:$Y$435,4,FALSE))</f>
        <v>0</v>
      </c>
      <c r="F349">
        <f>VLOOKUP(B349,nonPhylo!$A$2:$I$435,9,FALSE)</f>
        <v>291</v>
      </c>
      <c r="G349">
        <f>VLOOKUP(B349,nonPhylo!$A$2:$I$435,8,FALSE)</f>
        <v>0</v>
      </c>
      <c r="H349">
        <f>VLOOKUP(B349,nonPhylo!$A$2:$I$435,7,FALSE)</f>
        <v>0.12808743942856299</v>
      </c>
      <c r="I349">
        <f>VLOOKUP(B349,nonPhylo5Group!$A$2:$I$435,9,FALSE)</f>
        <v>347</v>
      </c>
      <c r="J349">
        <f>VLOOKUP(B349,nonPhylo5Group!$A$2:$I$435,8,FALSE)</f>
        <v>0</v>
      </c>
      <c r="K349">
        <f>VLOOKUP(B349,nonPhylo5Group!$A$2:$I$435,7,FALSE)</f>
        <v>5.4819132890684998E-2</v>
      </c>
    </row>
    <row r="350" spans="1:11" x14ac:dyDescent="0.2">
      <c r="A350">
        <v>285</v>
      </c>
      <c r="B350" t="s">
        <v>310</v>
      </c>
      <c r="C350">
        <f>VLOOKUP(B350,Phylo!$V$2:$W$435,2,FALSE)</f>
        <v>361</v>
      </c>
      <c r="D350">
        <f>VLOOKUP(B350,Phylo!$V$1:$X$435,3,FALSE)</f>
        <v>0</v>
      </c>
      <c r="E350">
        <f>LOG10(VLOOKUP(B350,Phylo!$V$1:$Y$435,4,FALSE))</f>
        <v>0</v>
      </c>
      <c r="F350">
        <f>VLOOKUP(B350,nonPhylo!$A$2:$I$435,9,FALSE)</f>
        <v>378</v>
      </c>
      <c r="G350">
        <f>VLOOKUP(B350,nonPhylo!$A$2:$I$435,8,FALSE)</f>
        <v>0</v>
      </c>
      <c r="H350">
        <f>VLOOKUP(B350,nonPhylo!$A$2:$I$435,7,FALSE)</f>
        <v>5.7123346752026703E-2</v>
      </c>
      <c r="I350">
        <f>VLOOKUP(B350,nonPhylo5Group!$A$2:$I$435,9,FALSE)</f>
        <v>348</v>
      </c>
      <c r="J350">
        <f>VLOOKUP(B350,nonPhylo5Group!$A$2:$I$435,8,FALSE)</f>
        <v>0</v>
      </c>
      <c r="K350">
        <f>VLOOKUP(B350,nonPhylo5Group!$A$2:$I$435,7,FALSE)</f>
        <v>5.4615348332346499E-2</v>
      </c>
    </row>
    <row r="351" spans="1:11" x14ac:dyDescent="0.2">
      <c r="A351">
        <v>32</v>
      </c>
      <c r="B351" t="s">
        <v>62</v>
      </c>
      <c r="C351">
        <f>VLOOKUP(B351,Phylo!$V$2:$W$435,2,FALSE)</f>
        <v>253</v>
      </c>
      <c r="D351">
        <f>VLOOKUP(B351,Phylo!$V$1:$X$435,3,FALSE)</f>
        <v>0</v>
      </c>
      <c r="E351">
        <f>LOG10(VLOOKUP(B351,Phylo!$V$1:$Y$435,4,FALSE))</f>
        <v>0</v>
      </c>
      <c r="F351">
        <f>VLOOKUP(B351,nonPhylo!$A$2:$I$435,9,FALSE)</f>
        <v>398</v>
      </c>
      <c r="G351">
        <f>VLOOKUP(B351,nonPhylo!$A$2:$I$435,8,FALSE)</f>
        <v>0</v>
      </c>
      <c r="H351">
        <f>VLOOKUP(B351,nonPhylo!$A$2:$I$435,7,FALSE)</f>
        <v>3.7668622788144597E-2</v>
      </c>
      <c r="I351">
        <f>VLOOKUP(B351,nonPhylo5Group!$A$2:$I$435,9,FALSE)</f>
        <v>349</v>
      </c>
      <c r="J351">
        <f>VLOOKUP(B351,nonPhylo5Group!$A$2:$I$435,8,FALSE)</f>
        <v>0</v>
      </c>
      <c r="K351">
        <f>VLOOKUP(B351,nonPhylo5Group!$A$2:$I$435,7,FALSE)</f>
        <v>5.4538971315499098E-2</v>
      </c>
    </row>
    <row r="352" spans="1:11" x14ac:dyDescent="0.2">
      <c r="A352">
        <v>278</v>
      </c>
      <c r="B352" t="s">
        <v>303</v>
      </c>
      <c r="C352">
        <f>VLOOKUP(B352,Phylo!$V$2:$W$435,2,FALSE)</f>
        <v>219</v>
      </c>
      <c r="D352">
        <f>VLOOKUP(B352,Phylo!$V$1:$X$435,3,FALSE)</f>
        <v>0</v>
      </c>
      <c r="E352">
        <f>LOG10(VLOOKUP(B352,Phylo!$V$1:$Y$435,4,FALSE))</f>
        <v>0.15227182864506314</v>
      </c>
      <c r="F352">
        <f>VLOOKUP(B352,nonPhylo!$A$2:$I$435,9,FALSE)</f>
        <v>366</v>
      </c>
      <c r="G352">
        <f>VLOOKUP(B352,nonPhylo!$A$2:$I$435,8,FALSE)</f>
        <v>0</v>
      </c>
      <c r="H352">
        <f>VLOOKUP(B352,nonPhylo!$A$2:$I$435,7,FALSE)</f>
        <v>6.3363083782485494E-2</v>
      </c>
      <c r="I352">
        <f>VLOOKUP(B352,nonPhylo5Group!$A$2:$I$435,9,FALSE)</f>
        <v>350</v>
      </c>
      <c r="J352">
        <f>VLOOKUP(B352,nonPhylo5Group!$A$2:$I$435,8,FALSE)</f>
        <v>0</v>
      </c>
      <c r="K352">
        <f>VLOOKUP(B352,nonPhylo5Group!$A$2:$I$435,7,FALSE)</f>
        <v>5.2076246895075298E-2</v>
      </c>
    </row>
    <row r="353" spans="1:11" x14ac:dyDescent="0.2">
      <c r="A353">
        <v>167</v>
      </c>
      <c r="B353" t="s">
        <v>196</v>
      </c>
      <c r="C353">
        <f>VLOOKUP(B353,Phylo!$V$2:$W$435,2,FALSE)</f>
        <v>332</v>
      </c>
      <c r="D353">
        <f>VLOOKUP(B353,Phylo!$V$1:$X$435,3,FALSE)</f>
        <v>0</v>
      </c>
      <c r="E353">
        <f>LOG10(VLOOKUP(B353,Phylo!$V$1:$Y$435,4,FALSE))</f>
        <v>0</v>
      </c>
      <c r="F353">
        <f>VLOOKUP(B353,nonPhylo!$A$2:$I$435,9,FALSE)</f>
        <v>385</v>
      </c>
      <c r="G353">
        <f>VLOOKUP(B353,nonPhylo!$A$2:$I$435,8,FALSE)</f>
        <v>0</v>
      </c>
      <c r="H353">
        <f>VLOOKUP(B353,nonPhylo!$A$2:$I$435,7,FALSE)</f>
        <v>4.7780877669985802E-2</v>
      </c>
      <c r="I353">
        <f>VLOOKUP(B353,nonPhylo5Group!$A$2:$I$435,9,FALSE)</f>
        <v>351</v>
      </c>
      <c r="J353">
        <f>VLOOKUP(B353,nonPhylo5Group!$A$2:$I$435,8,FALSE)</f>
        <v>0</v>
      </c>
      <c r="K353">
        <f>VLOOKUP(B353,nonPhylo5Group!$A$2:$I$435,7,FALSE)</f>
        <v>5.1709131727040801E-2</v>
      </c>
    </row>
    <row r="354" spans="1:11" x14ac:dyDescent="0.2">
      <c r="A354">
        <v>240</v>
      </c>
      <c r="B354" t="s">
        <v>269</v>
      </c>
      <c r="C354">
        <f>VLOOKUP(B354,Phylo!$V$2:$W$435,2,FALSE)</f>
        <v>34</v>
      </c>
      <c r="D354">
        <f>VLOOKUP(B354,Phylo!$V$1:$X$435,3,FALSE)</f>
        <v>1</v>
      </c>
      <c r="E354">
        <f>LOG10(VLOOKUP(B354,Phylo!$V$1:$Y$435,4,FALSE))</f>
        <v>0.83989178127411201</v>
      </c>
      <c r="F354">
        <f>VLOOKUP(B354,nonPhylo!$A$2:$I$435,9,FALSE)</f>
        <v>262</v>
      </c>
      <c r="G354">
        <f>VLOOKUP(B354,nonPhylo!$A$2:$I$435,8,FALSE)</f>
        <v>0</v>
      </c>
      <c r="H354">
        <f>VLOOKUP(B354,nonPhylo!$A$2:$I$435,7,FALSE)</f>
        <v>0.15153272894205999</v>
      </c>
      <c r="I354">
        <f>VLOOKUP(B354,nonPhylo5Group!$A$2:$I$435,9,FALSE)</f>
        <v>352</v>
      </c>
      <c r="J354">
        <f>VLOOKUP(B354,nonPhylo5Group!$A$2:$I$435,8,FALSE)</f>
        <v>0</v>
      </c>
      <c r="K354">
        <f>VLOOKUP(B354,nonPhylo5Group!$A$2:$I$435,7,FALSE)</f>
        <v>5.1223955295949197E-2</v>
      </c>
    </row>
    <row r="355" spans="1:11" x14ac:dyDescent="0.2">
      <c r="A355">
        <v>2</v>
      </c>
      <c r="B355" t="s">
        <v>32</v>
      </c>
      <c r="C355">
        <f>VLOOKUP(B355,Phylo!$V$2:$W$435,2,FALSE)</f>
        <v>224</v>
      </c>
      <c r="D355">
        <f>VLOOKUP(B355,Phylo!$V$1:$X$435,3,FALSE)</f>
        <v>0</v>
      </c>
      <c r="E355">
        <f>LOG10(VLOOKUP(B355,Phylo!$V$1:$Y$435,4,FALSE))</f>
        <v>0</v>
      </c>
      <c r="F355">
        <f>VLOOKUP(B355,nonPhylo!$A$2:$I$435,9,FALSE)</f>
        <v>282</v>
      </c>
      <c r="G355">
        <f>VLOOKUP(B355,nonPhylo!$A$2:$I$435,8,FALSE)</f>
        <v>0</v>
      </c>
      <c r="H355">
        <f>VLOOKUP(B355,nonPhylo!$A$2:$I$435,7,FALSE)</f>
        <v>0.13880593751783399</v>
      </c>
      <c r="I355">
        <f>VLOOKUP(B355,nonPhylo5Group!$A$2:$I$435,9,FALSE)</f>
        <v>353</v>
      </c>
      <c r="J355">
        <f>VLOOKUP(B355,nonPhylo5Group!$A$2:$I$435,8,FALSE)</f>
        <v>0</v>
      </c>
      <c r="K355">
        <f>VLOOKUP(B355,nonPhylo5Group!$A$2:$I$435,7,FALSE)</f>
        <v>5.0157633348914599E-2</v>
      </c>
    </row>
    <row r="356" spans="1:11" x14ac:dyDescent="0.2">
      <c r="A356">
        <v>20</v>
      </c>
      <c r="B356" t="s">
        <v>50</v>
      </c>
      <c r="C356">
        <f>VLOOKUP(B356,Phylo!$V$2:$W$435,2,FALSE)</f>
        <v>241</v>
      </c>
      <c r="D356">
        <f>VLOOKUP(B356,Phylo!$V$1:$X$435,3,FALSE)</f>
        <v>0</v>
      </c>
      <c r="E356">
        <f>LOG10(VLOOKUP(B356,Phylo!$V$1:$Y$435,4,FALSE))</f>
        <v>0</v>
      </c>
      <c r="F356">
        <f>VLOOKUP(B356,nonPhylo!$A$2:$I$435,9,FALSE)</f>
        <v>350</v>
      </c>
      <c r="G356">
        <f>VLOOKUP(B356,nonPhylo!$A$2:$I$435,8,FALSE)</f>
        <v>0</v>
      </c>
      <c r="H356">
        <f>VLOOKUP(B356,nonPhylo!$A$2:$I$435,7,FALSE)</f>
        <v>7.4449215500246302E-2</v>
      </c>
      <c r="I356">
        <f>VLOOKUP(B356,nonPhylo5Group!$A$2:$I$435,9,FALSE)</f>
        <v>354</v>
      </c>
      <c r="J356">
        <f>VLOOKUP(B356,nonPhylo5Group!$A$2:$I$435,8,FALSE)</f>
        <v>0</v>
      </c>
      <c r="K356">
        <f>VLOOKUP(B356,nonPhylo5Group!$A$2:$I$435,7,FALSE)</f>
        <v>4.9728595505468598E-2</v>
      </c>
    </row>
    <row r="357" spans="1:11" x14ac:dyDescent="0.2">
      <c r="A357">
        <v>76</v>
      </c>
      <c r="B357" t="s">
        <v>106</v>
      </c>
      <c r="C357">
        <f>VLOOKUP(B357,Phylo!$V$2:$W$435,2,FALSE)</f>
        <v>134</v>
      </c>
      <c r="D357">
        <f>VLOOKUP(B357,Phylo!$V$1:$X$435,3,FALSE)</f>
        <v>0</v>
      </c>
      <c r="E357">
        <f>LOG10(VLOOKUP(B357,Phylo!$V$1:$Y$435,4,FALSE))</f>
        <v>0.48227802056501501</v>
      </c>
      <c r="F357">
        <f>VLOOKUP(B357,nonPhylo!$A$2:$I$435,9,FALSE)</f>
        <v>327</v>
      </c>
      <c r="G357">
        <f>VLOOKUP(B357,nonPhylo!$A$2:$I$435,8,FALSE)</f>
        <v>0</v>
      </c>
      <c r="H357">
        <f>VLOOKUP(B357,nonPhylo!$A$2:$I$435,7,FALSE)</f>
        <v>9.9479095194295999E-2</v>
      </c>
      <c r="I357">
        <f>VLOOKUP(B357,nonPhylo5Group!$A$2:$I$435,9,FALSE)</f>
        <v>355</v>
      </c>
      <c r="J357">
        <f>VLOOKUP(B357,nonPhylo5Group!$A$2:$I$435,8,FALSE)</f>
        <v>0</v>
      </c>
      <c r="K357">
        <f>VLOOKUP(B357,nonPhylo5Group!$A$2:$I$435,7,FALSE)</f>
        <v>4.9436044590255697E-2</v>
      </c>
    </row>
    <row r="358" spans="1:11" x14ac:dyDescent="0.2">
      <c r="A358">
        <v>307</v>
      </c>
      <c r="B358" t="s">
        <v>332</v>
      </c>
      <c r="C358">
        <f>VLOOKUP(B358,Phylo!$V$2:$W$435,2,FALSE)</f>
        <v>383</v>
      </c>
      <c r="D358">
        <f>VLOOKUP(B358,Phylo!$V$1:$X$435,3,FALSE)</f>
        <v>0</v>
      </c>
      <c r="E358">
        <f>LOG10(VLOOKUP(B358,Phylo!$V$1:$Y$435,4,FALSE))</f>
        <v>0</v>
      </c>
      <c r="F358">
        <f>VLOOKUP(B358,nonPhylo!$A$2:$I$435,9,FALSE)</f>
        <v>161</v>
      </c>
      <c r="G358">
        <f>VLOOKUP(B358,nonPhylo!$A$2:$I$435,8,FALSE)</f>
        <v>0</v>
      </c>
      <c r="H358">
        <f>VLOOKUP(B358,nonPhylo!$A$2:$I$435,7,FALSE)</f>
        <v>0.25377512646051897</v>
      </c>
      <c r="I358">
        <f>VLOOKUP(B358,nonPhylo5Group!$A$2:$I$435,9,FALSE)</f>
        <v>356</v>
      </c>
      <c r="J358">
        <f>VLOOKUP(B358,nonPhylo5Group!$A$2:$I$435,8,FALSE)</f>
        <v>0</v>
      </c>
      <c r="K358">
        <f>VLOOKUP(B358,nonPhylo5Group!$A$2:$I$435,7,FALSE)</f>
        <v>4.9157832443002203E-2</v>
      </c>
    </row>
    <row r="359" spans="1:11" x14ac:dyDescent="0.2">
      <c r="A359">
        <v>56</v>
      </c>
      <c r="B359" t="s">
        <v>86</v>
      </c>
      <c r="C359">
        <f>VLOOKUP(B359,Phylo!$V$2:$W$435,2,FALSE)</f>
        <v>277</v>
      </c>
      <c r="D359">
        <f>VLOOKUP(B359,Phylo!$V$1:$X$435,3,FALSE)</f>
        <v>0</v>
      </c>
      <c r="E359">
        <f>LOG10(VLOOKUP(B359,Phylo!$V$1:$Y$435,4,FALSE))</f>
        <v>0</v>
      </c>
      <c r="F359">
        <f>VLOOKUP(B359,nonPhylo!$A$2:$I$435,9,FALSE)</f>
        <v>421</v>
      </c>
      <c r="G359">
        <f>VLOOKUP(B359,nonPhylo!$A$2:$I$435,8,FALSE)</f>
        <v>0</v>
      </c>
      <c r="H359">
        <f>VLOOKUP(B359,nonPhylo!$A$2:$I$435,7,FALSE)</f>
        <v>1.30061608464356E-2</v>
      </c>
      <c r="I359">
        <f>VLOOKUP(B359,nonPhylo5Group!$A$2:$I$435,9,FALSE)</f>
        <v>357</v>
      </c>
      <c r="J359">
        <f>VLOOKUP(B359,nonPhylo5Group!$A$2:$I$435,8,FALSE)</f>
        <v>0</v>
      </c>
      <c r="K359">
        <f>VLOOKUP(B359,nonPhylo5Group!$A$2:$I$435,7,FALSE)</f>
        <v>4.8935721767006099E-2</v>
      </c>
    </row>
    <row r="360" spans="1:11" x14ac:dyDescent="0.2">
      <c r="A360">
        <v>383</v>
      </c>
      <c r="B360" t="s">
        <v>395</v>
      </c>
      <c r="C360">
        <f>VLOOKUP(B360,Phylo!$V$2:$W$435,2,FALSE)</f>
        <v>74</v>
      </c>
      <c r="D360">
        <f>VLOOKUP(B360,Phylo!$V$1:$X$435,3,FALSE)</f>
        <v>1</v>
      </c>
      <c r="E360">
        <f>LOG10(VLOOKUP(B360,Phylo!$V$1:$Y$435,4,FALSE))</f>
        <v>0.59646359827504902</v>
      </c>
      <c r="F360">
        <f>VLOOKUP(B360,nonPhylo!$A$2:$I$435,9,FALSE)</f>
        <v>360</v>
      </c>
      <c r="G360">
        <f>VLOOKUP(B360,nonPhylo!$A$2:$I$435,8,FALSE)</f>
        <v>0</v>
      </c>
      <c r="H360">
        <f>VLOOKUP(B360,nonPhylo!$A$2:$I$435,7,FALSE)</f>
        <v>6.6528659978501006E-2</v>
      </c>
      <c r="I360">
        <f>VLOOKUP(B360,nonPhylo5Group!$A$2:$I$435,9,FALSE)</f>
        <v>358</v>
      </c>
      <c r="J360">
        <f>VLOOKUP(B360,nonPhylo5Group!$A$2:$I$435,8,FALSE)</f>
        <v>0</v>
      </c>
      <c r="K360">
        <f>VLOOKUP(B360,nonPhylo5Group!$A$2:$I$435,7,FALSE)</f>
        <v>4.7685925171698597E-2</v>
      </c>
    </row>
    <row r="361" spans="1:11" x14ac:dyDescent="0.2">
      <c r="A361">
        <v>241</v>
      </c>
      <c r="B361" t="s">
        <v>270</v>
      </c>
      <c r="C361">
        <f>VLOOKUP(B361,Phylo!$V$2:$W$435,2,FALSE)</f>
        <v>25</v>
      </c>
      <c r="D361">
        <f>VLOOKUP(B361,Phylo!$V$1:$X$435,3,FALSE)</f>
        <v>1</v>
      </c>
      <c r="E361">
        <f>LOG10(VLOOKUP(B361,Phylo!$V$1:$Y$435,4,FALSE))</f>
        <v>0.94034452605961638</v>
      </c>
      <c r="F361">
        <f>VLOOKUP(B361,nonPhylo!$A$2:$I$435,9,FALSE)</f>
        <v>259</v>
      </c>
      <c r="G361">
        <f>VLOOKUP(B361,nonPhylo!$A$2:$I$435,8,FALSE)</f>
        <v>0</v>
      </c>
      <c r="H361">
        <f>VLOOKUP(B361,nonPhylo!$A$2:$I$435,7,FALSE)</f>
        <v>0.15489440045714201</v>
      </c>
      <c r="I361">
        <f>VLOOKUP(B361,nonPhylo5Group!$A$2:$I$435,9,FALSE)</f>
        <v>359</v>
      </c>
      <c r="J361">
        <f>VLOOKUP(B361,nonPhylo5Group!$A$2:$I$435,8,FALSE)</f>
        <v>0</v>
      </c>
      <c r="K361">
        <f>VLOOKUP(B361,nonPhylo5Group!$A$2:$I$435,7,FALSE)</f>
        <v>4.6679982594987499E-2</v>
      </c>
    </row>
    <row r="362" spans="1:11" x14ac:dyDescent="0.2">
      <c r="A362">
        <v>158</v>
      </c>
      <c r="B362" t="s">
        <v>188</v>
      </c>
      <c r="C362">
        <f>VLOOKUP(B362,Phylo!$V$2:$W$435,2,FALSE)</f>
        <v>186</v>
      </c>
      <c r="D362">
        <f>VLOOKUP(B362,Phylo!$V$1:$X$435,3,FALSE)</f>
        <v>0</v>
      </c>
      <c r="E362">
        <f>LOG10(VLOOKUP(B362,Phylo!$V$1:$Y$435,4,FALSE))</f>
        <v>0.40439150288215336</v>
      </c>
      <c r="F362">
        <f>VLOOKUP(B362,nonPhylo!$A$2:$I$435,9,FALSE)</f>
        <v>337</v>
      </c>
      <c r="G362">
        <f>VLOOKUP(B362,nonPhylo!$A$2:$I$435,8,FALSE)</f>
        <v>0</v>
      </c>
      <c r="H362">
        <f>VLOOKUP(B362,nonPhylo!$A$2:$I$435,7,FALSE)</f>
        <v>8.7803623462745894E-2</v>
      </c>
      <c r="I362">
        <f>VLOOKUP(B362,nonPhylo5Group!$A$2:$I$435,9,FALSE)</f>
        <v>360</v>
      </c>
      <c r="J362">
        <f>VLOOKUP(B362,nonPhylo5Group!$A$2:$I$435,8,FALSE)</f>
        <v>0</v>
      </c>
      <c r="K362">
        <f>VLOOKUP(B362,nonPhylo5Group!$A$2:$I$435,7,FALSE)</f>
        <v>4.6058246029838303E-2</v>
      </c>
    </row>
    <row r="363" spans="1:11" x14ac:dyDescent="0.2">
      <c r="A363">
        <v>104</v>
      </c>
      <c r="B363" t="s">
        <v>134</v>
      </c>
      <c r="C363">
        <f>VLOOKUP(B363,Phylo!$V$2:$W$435,2,FALSE)</f>
        <v>317</v>
      </c>
      <c r="D363">
        <f>VLOOKUP(B363,Phylo!$V$1:$X$435,3,FALSE)</f>
        <v>0</v>
      </c>
      <c r="E363">
        <f>LOG10(VLOOKUP(B363,Phylo!$V$1:$Y$435,4,FALSE))</f>
        <v>0</v>
      </c>
      <c r="F363">
        <f>VLOOKUP(B363,nonPhylo!$A$2:$I$435,9,FALSE)</f>
        <v>430</v>
      </c>
      <c r="G363">
        <f>VLOOKUP(B363,nonPhylo!$A$2:$I$435,8,FALSE)</f>
        <v>0</v>
      </c>
      <c r="H363">
        <f>VLOOKUP(B363,nonPhylo!$A$2:$I$435,7,FALSE)</f>
        <v>3.0081252059850198E-3</v>
      </c>
      <c r="I363">
        <f>VLOOKUP(B363,nonPhylo5Group!$A$2:$I$435,9,FALSE)</f>
        <v>361</v>
      </c>
      <c r="J363">
        <f>VLOOKUP(B363,nonPhylo5Group!$A$2:$I$435,8,FALSE)</f>
        <v>0</v>
      </c>
      <c r="K363">
        <f>VLOOKUP(B363,nonPhylo5Group!$A$2:$I$435,7,FALSE)</f>
        <v>4.45423945218432E-2</v>
      </c>
    </row>
    <row r="364" spans="1:11" x14ac:dyDescent="0.2">
      <c r="A364">
        <v>147</v>
      </c>
      <c r="B364" t="s">
        <v>177</v>
      </c>
      <c r="C364">
        <f>VLOOKUP(B364,Phylo!$V$2:$W$435,2,FALSE)</f>
        <v>188</v>
      </c>
      <c r="D364">
        <f>VLOOKUP(B364,Phylo!$V$1:$X$435,3,FALSE)</f>
        <v>0</v>
      </c>
      <c r="E364">
        <f>LOG10(VLOOKUP(B364,Phylo!$V$1:$Y$435,4,FALSE))</f>
        <v>0.40398755744543441</v>
      </c>
      <c r="F364">
        <f>VLOOKUP(B364,nonPhylo!$A$2:$I$435,9,FALSE)</f>
        <v>413</v>
      </c>
      <c r="G364">
        <f>VLOOKUP(B364,nonPhylo!$A$2:$I$435,8,FALSE)</f>
        <v>0</v>
      </c>
      <c r="H364">
        <f>VLOOKUP(B364,nonPhylo!$A$2:$I$435,7,FALSE)</f>
        <v>2.10615062116414E-2</v>
      </c>
      <c r="I364">
        <f>VLOOKUP(B364,nonPhylo5Group!$A$2:$I$435,9,FALSE)</f>
        <v>362</v>
      </c>
      <c r="J364">
        <f>VLOOKUP(B364,nonPhylo5Group!$A$2:$I$435,8,FALSE)</f>
        <v>0</v>
      </c>
      <c r="K364">
        <f>VLOOKUP(B364,nonPhylo5Group!$A$2:$I$435,7,FALSE)</f>
        <v>4.4436001031394098E-2</v>
      </c>
    </row>
    <row r="365" spans="1:11" x14ac:dyDescent="0.2">
      <c r="A365">
        <v>44</v>
      </c>
      <c r="B365" t="s">
        <v>74</v>
      </c>
      <c r="C365">
        <f>VLOOKUP(B365,Phylo!$V$2:$W$435,2,FALSE)</f>
        <v>265</v>
      </c>
      <c r="D365">
        <f>VLOOKUP(B365,Phylo!$V$1:$X$435,3,FALSE)</f>
        <v>0</v>
      </c>
      <c r="E365">
        <f>LOG10(VLOOKUP(B365,Phylo!$V$1:$Y$435,4,FALSE))</f>
        <v>0</v>
      </c>
      <c r="F365">
        <f>VLOOKUP(B365,nonPhylo!$A$2:$I$435,9,FALSE)</f>
        <v>304</v>
      </c>
      <c r="G365">
        <f>VLOOKUP(B365,nonPhylo!$A$2:$I$435,8,FALSE)</f>
        <v>0</v>
      </c>
      <c r="H365">
        <f>VLOOKUP(B365,nonPhylo!$A$2:$I$435,7,FALSE)</f>
        <v>0.11801402390020101</v>
      </c>
      <c r="I365">
        <f>VLOOKUP(B365,nonPhylo5Group!$A$2:$I$435,9,FALSE)</f>
        <v>363</v>
      </c>
      <c r="J365">
        <f>VLOOKUP(B365,nonPhylo5Group!$A$2:$I$435,8,FALSE)</f>
        <v>0</v>
      </c>
      <c r="K365">
        <f>VLOOKUP(B365,nonPhylo5Group!$A$2:$I$435,7,FALSE)</f>
        <v>4.3810035567264503E-2</v>
      </c>
    </row>
    <row r="366" spans="1:11" x14ac:dyDescent="0.2">
      <c r="A366">
        <v>302</v>
      </c>
      <c r="B366" t="s">
        <v>327</v>
      </c>
      <c r="C366">
        <f>VLOOKUP(B366,Phylo!$V$2:$W$435,2,FALSE)</f>
        <v>378</v>
      </c>
      <c r="D366">
        <f>VLOOKUP(B366,Phylo!$V$1:$X$435,3,FALSE)</f>
        <v>0</v>
      </c>
      <c r="E366">
        <f>LOG10(VLOOKUP(B366,Phylo!$V$1:$Y$435,4,FALSE))</f>
        <v>0</v>
      </c>
      <c r="F366">
        <f>VLOOKUP(B366,nonPhylo!$A$2:$I$435,9,FALSE)</f>
        <v>175</v>
      </c>
      <c r="G366">
        <f>VLOOKUP(B366,nonPhylo!$A$2:$I$435,8,FALSE)</f>
        <v>0</v>
      </c>
      <c r="H366">
        <f>VLOOKUP(B366,nonPhylo!$A$2:$I$435,7,FALSE)</f>
        <v>0.23633449170717699</v>
      </c>
      <c r="I366">
        <f>VLOOKUP(B366,nonPhylo5Group!$A$2:$I$435,9,FALSE)</f>
        <v>364</v>
      </c>
      <c r="J366">
        <f>VLOOKUP(B366,nonPhylo5Group!$A$2:$I$435,8,FALSE)</f>
        <v>0</v>
      </c>
      <c r="K366">
        <f>VLOOKUP(B366,nonPhylo5Group!$A$2:$I$435,7,FALSE)</f>
        <v>4.3507139665538701E-2</v>
      </c>
    </row>
    <row r="367" spans="1:11" x14ac:dyDescent="0.2">
      <c r="A367">
        <v>227</v>
      </c>
      <c r="B367" t="s">
        <v>256</v>
      </c>
      <c r="C367">
        <f>VLOOKUP(B367,Phylo!$V$2:$W$435,2,FALSE)</f>
        <v>159</v>
      </c>
      <c r="D367">
        <f>VLOOKUP(B367,Phylo!$V$1:$X$435,3,FALSE)</f>
        <v>0</v>
      </c>
      <c r="E367">
        <f>LOG10(VLOOKUP(B367,Phylo!$V$1:$Y$435,4,FALSE))</f>
        <v>0.43946375202428617</v>
      </c>
      <c r="F367">
        <f>VLOOKUP(B367,nonPhylo!$A$2:$I$435,9,FALSE)</f>
        <v>356</v>
      </c>
      <c r="G367">
        <f>VLOOKUP(B367,nonPhylo!$A$2:$I$435,8,FALSE)</f>
        <v>0</v>
      </c>
      <c r="H367">
        <f>VLOOKUP(B367,nonPhylo!$A$2:$I$435,7,FALSE)</f>
        <v>6.94262868806199E-2</v>
      </c>
      <c r="I367">
        <f>VLOOKUP(B367,nonPhylo5Group!$A$2:$I$435,9,FALSE)</f>
        <v>365</v>
      </c>
      <c r="J367">
        <f>VLOOKUP(B367,nonPhylo5Group!$A$2:$I$435,8,FALSE)</f>
        <v>0</v>
      </c>
      <c r="K367">
        <f>VLOOKUP(B367,nonPhylo5Group!$A$2:$I$435,7,FALSE)</f>
        <v>4.34785467983098E-2</v>
      </c>
    </row>
    <row r="368" spans="1:11" x14ac:dyDescent="0.2">
      <c r="A368">
        <v>54</v>
      </c>
      <c r="B368" t="s">
        <v>84</v>
      </c>
      <c r="C368">
        <f>VLOOKUP(B368,Phylo!$V$2:$W$435,2,FALSE)</f>
        <v>275</v>
      </c>
      <c r="D368">
        <f>VLOOKUP(B368,Phylo!$V$1:$X$435,3,FALSE)</f>
        <v>0</v>
      </c>
      <c r="E368">
        <f>LOG10(VLOOKUP(B368,Phylo!$V$1:$Y$435,4,FALSE))</f>
        <v>0</v>
      </c>
      <c r="F368">
        <f>VLOOKUP(B368,nonPhylo!$A$2:$I$435,9,FALSE)</f>
        <v>376</v>
      </c>
      <c r="G368">
        <f>VLOOKUP(B368,nonPhylo!$A$2:$I$435,8,FALSE)</f>
        <v>0</v>
      </c>
      <c r="H368">
        <f>VLOOKUP(B368,nonPhylo!$A$2:$I$435,7,FALSE)</f>
        <v>5.8204805304652503E-2</v>
      </c>
      <c r="I368">
        <f>VLOOKUP(B368,nonPhylo5Group!$A$2:$I$435,9,FALSE)</f>
        <v>366</v>
      </c>
      <c r="J368">
        <f>VLOOKUP(B368,nonPhylo5Group!$A$2:$I$435,8,FALSE)</f>
        <v>0</v>
      </c>
      <c r="K368">
        <f>VLOOKUP(B368,nonPhylo5Group!$A$2:$I$435,7,FALSE)</f>
        <v>4.2102733365601101E-2</v>
      </c>
    </row>
    <row r="369" spans="1:11" x14ac:dyDescent="0.2">
      <c r="A369">
        <v>107</v>
      </c>
      <c r="B369" t="s">
        <v>137</v>
      </c>
      <c r="C369">
        <f>VLOOKUP(B369,Phylo!$V$2:$W$435,2,FALSE)</f>
        <v>320</v>
      </c>
      <c r="D369">
        <f>VLOOKUP(B369,Phylo!$V$1:$X$435,3,FALSE)</f>
        <v>0</v>
      </c>
      <c r="E369">
        <f>LOG10(VLOOKUP(B369,Phylo!$V$1:$Y$435,4,FALSE))</f>
        <v>0</v>
      </c>
      <c r="F369">
        <f>VLOOKUP(B369,nonPhylo!$A$2:$I$435,9,FALSE)</f>
        <v>307</v>
      </c>
      <c r="G369">
        <f>VLOOKUP(B369,nonPhylo!$A$2:$I$435,8,FALSE)</f>
        <v>0</v>
      </c>
      <c r="H369">
        <f>VLOOKUP(B369,nonPhylo!$A$2:$I$435,7,FALSE)</f>
        <v>0.11590715992720001</v>
      </c>
      <c r="I369">
        <f>VLOOKUP(B369,nonPhylo5Group!$A$2:$I$435,9,FALSE)</f>
        <v>367</v>
      </c>
      <c r="J369">
        <f>VLOOKUP(B369,nonPhylo5Group!$A$2:$I$435,8,FALSE)</f>
        <v>0</v>
      </c>
      <c r="K369">
        <f>VLOOKUP(B369,nonPhylo5Group!$A$2:$I$435,7,FALSE)</f>
        <v>4.1100948334824597E-2</v>
      </c>
    </row>
    <row r="370" spans="1:11" x14ac:dyDescent="0.2">
      <c r="A370">
        <v>311</v>
      </c>
      <c r="B370" t="s">
        <v>336</v>
      </c>
      <c r="C370">
        <f>VLOOKUP(B370,Phylo!$V$2:$W$435,2,FALSE)</f>
        <v>387</v>
      </c>
      <c r="D370">
        <f>VLOOKUP(B370,Phylo!$V$1:$X$435,3,FALSE)</f>
        <v>0</v>
      </c>
      <c r="E370">
        <f>LOG10(VLOOKUP(B370,Phylo!$V$1:$Y$435,4,FALSE))</f>
        <v>0</v>
      </c>
      <c r="F370">
        <f>VLOOKUP(B370,nonPhylo!$A$2:$I$435,9,FALSE)</f>
        <v>163</v>
      </c>
      <c r="G370">
        <f>VLOOKUP(B370,nonPhylo!$A$2:$I$435,8,FALSE)</f>
        <v>0</v>
      </c>
      <c r="H370">
        <f>VLOOKUP(B370,nonPhylo!$A$2:$I$435,7,FALSE)</f>
        <v>0.25311292846523697</v>
      </c>
      <c r="I370">
        <f>VLOOKUP(B370,nonPhylo5Group!$A$2:$I$435,9,FALSE)</f>
        <v>368</v>
      </c>
      <c r="J370">
        <f>VLOOKUP(B370,nonPhylo5Group!$A$2:$I$435,8,FALSE)</f>
        <v>0</v>
      </c>
      <c r="K370">
        <f>VLOOKUP(B370,nonPhylo5Group!$A$2:$I$435,7,FALSE)</f>
        <v>4.08577762686217E-2</v>
      </c>
    </row>
    <row r="371" spans="1:11" x14ac:dyDescent="0.2">
      <c r="A371">
        <v>177</v>
      </c>
      <c r="B371" t="s">
        <v>206</v>
      </c>
      <c r="C371">
        <f>VLOOKUP(B371,Phylo!$V$2:$W$435,2,FALSE)</f>
        <v>342</v>
      </c>
      <c r="D371">
        <f>VLOOKUP(B371,Phylo!$V$1:$X$435,3,FALSE)</f>
        <v>0</v>
      </c>
      <c r="E371">
        <f>LOG10(VLOOKUP(B371,Phylo!$V$1:$Y$435,4,FALSE))</f>
        <v>0</v>
      </c>
      <c r="F371">
        <f>VLOOKUP(B371,nonPhylo!$A$2:$I$435,9,FALSE)</f>
        <v>408</v>
      </c>
      <c r="G371">
        <f>VLOOKUP(B371,nonPhylo!$A$2:$I$435,8,FALSE)</f>
        <v>0</v>
      </c>
      <c r="H371">
        <f>VLOOKUP(B371,nonPhylo!$A$2:$I$435,7,FALSE)</f>
        <v>2.8246824971464701E-2</v>
      </c>
      <c r="I371">
        <f>VLOOKUP(B371,nonPhylo5Group!$A$2:$I$435,9,FALSE)</f>
        <v>369</v>
      </c>
      <c r="J371">
        <f>VLOOKUP(B371,nonPhylo5Group!$A$2:$I$435,8,FALSE)</f>
        <v>0</v>
      </c>
      <c r="K371">
        <f>VLOOKUP(B371,nonPhylo5Group!$A$2:$I$435,7,FALSE)</f>
        <v>3.9781242209167601E-2</v>
      </c>
    </row>
    <row r="372" spans="1:11" x14ac:dyDescent="0.2">
      <c r="A372">
        <v>143</v>
      </c>
      <c r="B372" t="s">
        <v>173</v>
      </c>
      <c r="C372">
        <f>VLOOKUP(B372,Phylo!$V$2:$W$435,2,FALSE)</f>
        <v>142</v>
      </c>
      <c r="D372">
        <f>VLOOKUP(B372,Phylo!$V$1:$X$435,3,FALSE)</f>
        <v>0</v>
      </c>
      <c r="E372">
        <f>LOG10(VLOOKUP(B372,Phylo!$V$1:$Y$435,4,FALSE))</f>
        <v>0.4674593694001542</v>
      </c>
      <c r="F372">
        <f>VLOOKUP(B372,nonPhylo!$A$2:$I$435,9,FALSE)</f>
        <v>365</v>
      </c>
      <c r="G372">
        <f>VLOOKUP(B372,nonPhylo!$A$2:$I$435,8,FALSE)</f>
        <v>0</v>
      </c>
      <c r="H372">
        <f>VLOOKUP(B372,nonPhylo!$A$2:$I$435,7,FALSE)</f>
        <v>6.3856142002825994E-2</v>
      </c>
      <c r="I372">
        <f>VLOOKUP(B372,nonPhylo5Group!$A$2:$I$435,9,FALSE)</f>
        <v>370</v>
      </c>
      <c r="J372">
        <f>VLOOKUP(B372,nonPhylo5Group!$A$2:$I$435,8,FALSE)</f>
        <v>0</v>
      </c>
      <c r="K372">
        <f>VLOOKUP(B372,nonPhylo5Group!$A$2:$I$435,7,FALSE)</f>
        <v>3.9135522008048297E-2</v>
      </c>
    </row>
    <row r="373" spans="1:11" x14ac:dyDescent="0.2">
      <c r="A373">
        <v>43</v>
      </c>
      <c r="B373" t="s">
        <v>73</v>
      </c>
      <c r="C373">
        <f>VLOOKUP(B373,Phylo!$V$2:$W$435,2,FALSE)</f>
        <v>264</v>
      </c>
      <c r="D373">
        <f>VLOOKUP(B373,Phylo!$V$1:$X$435,3,FALSE)</f>
        <v>0</v>
      </c>
      <c r="E373">
        <f>LOG10(VLOOKUP(B373,Phylo!$V$1:$Y$435,4,FALSE))</f>
        <v>0</v>
      </c>
      <c r="F373">
        <f>VLOOKUP(B373,nonPhylo!$A$2:$I$435,9,FALSE)</f>
        <v>358</v>
      </c>
      <c r="G373">
        <f>VLOOKUP(B373,nonPhylo!$A$2:$I$435,8,FALSE)</f>
        <v>0</v>
      </c>
      <c r="H373">
        <f>VLOOKUP(B373,nonPhylo!$A$2:$I$435,7,FALSE)</f>
        <v>6.8275155079301195E-2</v>
      </c>
      <c r="I373">
        <f>VLOOKUP(B373,nonPhylo5Group!$A$2:$I$435,9,FALSE)</f>
        <v>371</v>
      </c>
      <c r="J373">
        <f>VLOOKUP(B373,nonPhylo5Group!$A$2:$I$435,8,FALSE)</f>
        <v>0</v>
      </c>
      <c r="K373">
        <f>VLOOKUP(B373,nonPhylo5Group!$A$2:$I$435,7,FALSE)</f>
        <v>3.7401269762562701E-2</v>
      </c>
    </row>
    <row r="374" spans="1:11" x14ac:dyDescent="0.2">
      <c r="A374">
        <v>154</v>
      </c>
      <c r="B374" t="s">
        <v>184</v>
      </c>
      <c r="C374">
        <f>VLOOKUP(B374,Phylo!$V$2:$W$435,2,FALSE)</f>
        <v>192</v>
      </c>
      <c r="D374">
        <f>VLOOKUP(B374,Phylo!$V$1:$X$435,3,FALSE)</f>
        <v>0</v>
      </c>
      <c r="E374">
        <f>LOG10(VLOOKUP(B374,Phylo!$V$1:$Y$435,4,FALSE))</f>
        <v>0.40193652911542621</v>
      </c>
      <c r="F374">
        <f>VLOOKUP(B374,nonPhylo!$A$2:$I$435,9,FALSE)</f>
        <v>411</v>
      </c>
      <c r="G374">
        <f>VLOOKUP(B374,nonPhylo!$A$2:$I$435,8,FALSE)</f>
        <v>0</v>
      </c>
      <c r="H374">
        <f>VLOOKUP(B374,nonPhylo!$A$2:$I$435,7,FALSE)</f>
        <v>2.1757873973251601E-2</v>
      </c>
      <c r="I374">
        <f>VLOOKUP(B374,nonPhylo5Group!$A$2:$I$435,9,FALSE)</f>
        <v>372</v>
      </c>
      <c r="J374">
        <f>VLOOKUP(B374,nonPhylo5Group!$A$2:$I$435,8,FALSE)</f>
        <v>0</v>
      </c>
      <c r="K374">
        <f>VLOOKUP(B374,nonPhylo5Group!$A$2:$I$435,7,FALSE)</f>
        <v>3.6184583653035701E-2</v>
      </c>
    </row>
    <row r="375" spans="1:11" x14ac:dyDescent="0.2">
      <c r="A375">
        <v>430</v>
      </c>
      <c r="B375" t="s">
        <v>437</v>
      </c>
      <c r="C375">
        <f>VLOOKUP(B375,Phylo!$V$2:$W$435,2,FALSE)</f>
        <v>430</v>
      </c>
      <c r="D375">
        <f>VLOOKUP(B375,Phylo!$V$1:$X$435,3,FALSE)</f>
        <v>0</v>
      </c>
      <c r="E375">
        <f>LOG10(VLOOKUP(B375,Phylo!$V$1:$Y$435,4,FALSE))</f>
        <v>0</v>
      </c>
      <c r="F375">
        <f>VLOOKUP(B375,nonPhylo!$A$2:$I$435,9,FALSE)</f>
        <v>216</v>
      </c>
      <c r="G375">
        <f>VLOOKUP(B375,nonPhylo!$A$2:$I$435,8,FALSE)</f>
        <v>0</v>
      </c>
      <c r="H375">
        <f>VLOOKUP(B375,nonPhylo!$A$2:$I$435,7,FALSE)</f>
        <v>0.20004228989197201</v>
      </c>
      <c r="I375">
        <f>VLOOKUP(B375,nonPhylo5Group!$A$2:$I$435,9,FALSE)</f>
        <v>373</v>
      </c>
      <c r="J375">
        <f>VLOOKUP(B375,nonPhylo5Group!$A$2:$I$435,8,FALSE)</f>
        <v>0</v>
      </c>
      <c r="K375">
        <f>VLOOKUP(B375,nonPhylo5Group!$A$2:$I$435,7,FALSE)</f>
        <v>3.5666500001427001E-2</v>
      </c>
    </row>
    <row r="376" spans="1:11" x14ac:dyDescent="0.2">
      <c r="A376">
        <v>198</v>
      </c>
      <c r="B376" t="s">
        <v>227</v>
      </c>
      <c r="C376">
        <f>VLOOKUP(B376,Phylo!$V$2:$W$435,2,FALSE)</f>
        <v>167</v>
      </c>
      <c r="D376">
        <f>VLOOKUP(B376,Phylo!$V$1:$X$435,3,FALSE)</f>
        <v>0</v>
      </c>
      <c r="E376">
        <f>LOG10(VLOOKUP(B376,Phylo!$V$1:$Y$435,4,FALSE))</f>
        <v>0.42233421039744728</v>
      </c>
      <c r="F376">
        <f>VLOOKUP(B376,nonPhylo!$A$2:$I$435,9,FALSE)</f>
        <v>415</v>
      </c>
      <c r="G376">
        <f>VLOOKUP(B376,nonPhylo!$A$2:$I$435,8,FALSE)</f>
        <v>0</v>
      </c>
      <c r="H376">
        <f>VLOOKUP(B376,nonPhylo!$A$2:$I$435,7,FALSE)</f>
        <v>2.05008973846947E-2</v>
      </c>
      <c r="I376">
        <f>VLOOKUP(B376,nonPhylo5Group!$A$2:$I$435,9,FALSE)</f>
        <v>374</v>
      </c>
      <c r="J376">
        <f>VLOOKUP(B376,nonPhylo5Group!$A$2:$I$435,8,FALSE)</f>
        <v>0</v>
      </c>
      <c r="K376">
        <f>VLOOKUP(B376,nonPhylo5Group!$A$2:$I$435,7,FALSE)</f>
        <v>3.5563516742493903E-2</v>
      </c>
    </row>
    <row r="377" spans="1:11" x14ac:dyDescent="0.2">
      <c r="A377">
        <v>135</v>
      </c>
      <c r="B377" t="s">
        <v>165</v>
      </c>
      <c r="C377">
        <f>VLOOKUP(B377,Phylo!$V$2:$W$435,2,FALSE)</f>
        <v>204</v>
      </c>
      <c r="D377">
        <f>VLOOKUP(B377,Phylo!$V$1:$X$435,3,FALSE)</f>
        <v>0</v>
      </c>
      <c r="E377">
        <f>LOG10(VLOOKUP(B377,Phylo!$V$1:$Y$435,4,FALSE))</f>
        <v>0.3831666703173513</v>
      </c>
      <c r="F377">
        <f>VLOOKUP(B377,nonPhylo!$A$2:$I$435,9,FALSE)</f>
        <v>321</v>
      </c>
      <c r="G377">
        <f>VLOOKUP(B377,nonPhylo!$A$2:$I$435,8,FALSE)</f>
        <v>0</v>
      </c>
      <c r="H377">
        <f>VLOOKUP(B377,nonPhylo!$A$2:$I$435,7,FALSE)</f>
        <v>0.105849267513487</v>
      </c>
      <c r="I377">
        <f>VLOOKUP(B377,nonPhylo5Group!$A$2:$I$435,9,FALSE)</f>
        <v>375</v>
      </c>
      <c r="J377">
        <f>VLOOKUP(B377,nonPhylo5Group!$A$2:$I$435,8,FALSE)</f>
        <v>0</v>
      </c>
      <c r="K377">
        <f>VLOOKUP(B377,nonPhylo5Group!$A$2:$I$435,7,FALSE)</f>
        <v>3.5552025094576403E-2</v>
      </c>
    </row>
    <row r="378" spans="1:11" x14ac:dyDescent="0.2">
      <c r="A378">
        <v>82</v>
      </c>
      <c r="B378" t="s">
        <v>112</v>
      </c>
      <c r="C378">
        <f>VLOOKUP(B378,Phylo!$V$2:$W$435,2,FALSE)</f>
        <v>297</v>
      </c>
      <c r="D378">
        <f>VLOOKUP(B378,Phylo!$V$1:$X$435,3,FALSE)</f>
        <v>0</v>
      </c>
      <c r="E378">
        <f>LOG10(VLOOKUP(B378,Phylo!$V$1:$Y$435,4,FALSE))</f>
        <v>0</v>
      </c>
      <c r="F378">
        <f>VLOOKUP(B378,nonPhylo!$A$2:$I$435,9,FALSE)</f>
        <v>393</v>
      </c>
      <c r="G378">
        <f>VLOOKUP(B378,nonPhylo!$A$2:$I$435,8,FALSE)</f>
        <v>0</v>
      </c>
      <c r="H378">
        <f>VLOOKUP(B378,nonPhylo!$A$2:$I$435,7,FALSE)</f>
        <v>4.3037171164703403E-2</v>
      </c>
      <c r="I378">
        <f>VLOOKUP(B378,nonPhylo5Group!$A$2:$I$435,9,FALSE)</f>
        <v>376</v>
      </c>
      <c r="J378">
        <f>VLOOKUP(B378,nonPhylo5Group!$A$2:$I$435,8,FALSE)</f>
        <v>0</v>
      </c>
      <c r="K378">
        <f>VLOOKUP(B378,nonPhylo5Group!$A$2:$I$435,7,FALSE)</f>
        <v>3.4902270838613698E-2</v>
      </c>
    </row>
    <row r="379" spans="1:11" x14ac:dyDescent="0.2">
      <c r="A379">
        <v>42</v>
      </c>
      <c r="B379" t="s">
        <v>72</v>
      </c>
      <c r="C379">
        <f>VLOOKUP(B379,Phylo!$V$2:$W$435,2,FALSE)</f>
        <v>263</v>
      </c>
      <c r="D379">
        <f>VLOOKUP(B379,Phylo!$V$1:$X$435,3,FALSE)</f>
        <v>0</v>
      </c>
      <c r="E379">
        <f>LOG10(VLOOKUP(B379,Phylo!$V$1:$Y$435,4,FALSE))</f>
        <v>0</v>
      </c>
      <c r="F379">
        <f>VLOOKUP(B379,nonPhylo!$A$2:$I$435,9,FALSE)</f>
        <v>290</v>
      </c>
      <c r="G379">
        <f>VLOOKUP(B379,nonPhylo!$A$2:$I$435,8,FALSE)</f>
        <v>0</v>
      </c>
      <c r="H379">
        <f>VLOOKUP(B379,nonPhylo!$A$2:$I$435,7,FALSE)</f>
        <v>0.131682025042859</v>
      </c>
      <c r="I379">
        <f>VLOOKUP(B379,nonPhylo5Group!$A$2:$I$435,9,FALSE)</f>
        <v>377</v>
      </c>
      <c r="J379">
        <f>VLOOKUP(B379,nonPhylo5Group!$A$2:$I$435,8,FALSE)</f>
        <v>0</v>
      </c>
      <c r="K379">
        <f>VLOOKUP(B379,nonPhylo5Group!$A$2:$I$435,7,FALSE)</f>
        <v>3.43942911931669E-2</v>
      </c>
    </row>
    <row r="380" spans="1:11" x14ac:dyDescent="0.2">
      <c r="A380">
        <v>70</v>
      </c>
      <c r="B380" t="s">
        <v>100</v>
      </c>
      <c r="C380">
        <f>VLOOKUP(B380,Phylo!$V$2:$W$435,2,FALSE)</f>
        <v>291</v>
      </c>
      <c r="D380">
        <f>VLOOKUP(B380,Phylo!$V$1:$X$435,3,FALSE)</f>
        <v>0</v>
      </c>
      <c r="E380">
        <f>LOG10(VLOOKUP(B380,Phylo!$V$1:$Y$435,4,FALSE))</f>
        <v>0</v>
      </c>
      <c r="F380">
        <f>VLOOKUP(B380,nonPhylo!$A$2:$I$435,9,FALSE)</f>
        <v>414</v>
      </c>
      <c r="G380">
        <f>VLOOKUP(B380,nonPhylo!$A$2:$I$435,8,FALSE)</f>
        <v>0</v>
      </c>
      <c r="H380">
        <f>VLOOKUP(B380,nonPhylo!$A$2:$I$435,7,FALSE)</f>
        <v>2.0703457999376101E-2</v>
      </c>
      <c r="I380">
        <f>VLOOKUP(B380,nonPhylo5Group!$A$2:$I$435,9,FALSE)</f>
        <v>378</v>
      </c>
      <c r="J380">
        <f>VLOOKUP(B380,nonPhylo5Group!$A$2:$I$435,8,FALSE)</f>
        <v>0</v>
      </c>
      <c r="K380">
        <f>VLOOKUP(B380,nonPhylo5Group!$A$2:$I$435,7,FALSE)</f>
        <v>3.4392195006895998E-2</v>
      </c>
    </row>
    <row r="381" spans="1:11" x14ac:dyDescent="0.2">
      <c r="A381">
        <v>162</v>
      </c>
      <c r="B381" t="s">
        <v>192</v>
      </c>
      <c r="C381">
        <f>VLOOKUP(B381,Phylo!$V$2:$W$435,2,FALSE)</f>
        <v>189</v>
      </c>
      <c r="D381">
        <f>VLOOKUP(B381,Phylo!$V$1:$X$435,3,FALSE)</f>
        <v>0</v>
      </c>
      <c r="E381">
        <f>LOG10(VLOOKUP(B381,Phylo!$V$1:$Y$435,4,FALSE))</f>
        <v>0.40364564839473666</v>
      </c>
      <c r="F381">
        <f>VLOOKUP(B381,nonPhylo!$A$2:$I$435,9,FALSE)</f>
        <v>355</v>
      </c>
      <c r="G381">
        <f>VLOOKUP(B381,nonPhylo!$A$2:$I$435,8,FALSE)</f>
        <v>0</v>
      </c>
      <c r="H381">
        <f>VLOOKUP(B381,nonPhylo!$A$2:$I$435,7,FALSE)</f>
        <v>6.95933487529352E-2</v>
      </c>
      <c r="I381">
        <f>VLOOKUP(B381,nonPhylo5Group!$A$2:$I$435,9,FALSE)</f>
        <v>379</v>
      </c>
      <c r="J381">
        <f>VLOOKUP(B381,nonPhylo5Group!$A$2:$I$435,8,FALSE)</f>
        <v>0</v>
      </c>
      <c r="K381">
        <f>VLOOKUP(B381,nonPhylo5Group!$A$2:$I$435,7,FALSE)</f>
        <v>3.4228446924191198E-2</v>
      </c>
    </row>
    <row r="382" spans="1:11" x14ac:dyDescent="0.2">
      <c r="A382">
        <v>152</v>
      </c>
      <c r="B382" t="s">
        <v>182</v>
      </c>
      <c r="C382">
        <f>VLOOKUP(B382,Phylo!$V$2:$W$435,2,FALSE)</f>
        <v>187</v>
      </c>
      <c r="D382">
        <f>VLOOKUP(B382,Phylo!$V$1:$X$435,3,FALSE)</f>
        <v>0</v>
      </c>
      <c r="E382">
        <f>LOG10(VLOOKUP(B382,Phylo!$V$1:$Y$435,4,FALSE))</f>
        <v>0.40424428354186814</v>
      </c>
      <c r="F382">
        <f>VLOOKUP(B382,nonPhylo!$A$2:$I$435,9,FALSE)</f>
        <v>373</v>
      </c>
      <c r="G382">
        <f>VLOOKUP(B382,nonPhylo!$A$2:$I$435,8,FALSE)</f>
        <v>0</v>
      </c>
      <c r="H382">
        <f>VLOOKUP(B382,nonPhylo!$A$2:$I$435,7,FALSE)</f>
        <v>5.9856130562781697E-2</v>
      </c>
      <c r="I382">
        <f>VLOOKUP(B382,nonPhylo5Group!$A$2:$I$435,9,FALSE)</f>
        <v>380</v>
      </c>
      <c r="J382">
        <f>VLOOKUP(B382,nonPhylo5Group!$A$2:$I$435,8,FALSE)</f>
        <v>0</v>
      </c>
      <c r="K382">
        <f>VLOOKUP(B382,nonPhylo5Group!$A$2:$I$435,7,FALSE)</f>
        <v>3.3971751443605203E-2</v>
      </c>
    </row>
    <row r="383" spans="1:11" x14ac:dyDescent="0.2">
      <c r="A383">
        <v>422</v>
      </c>
      <c r="B383" t="s">
        <v>429</v>
      </c>
      <c r="C383">
        <f>VLOOKUP(B383,Phylo!$V$2:$W$435,2,FALSE)</f>
        <v>422</v>
      </c>
      <c r="D383">
        <f>VLOOKUP(B383,Phylo!$V$1:$X$435,3,FALSE)</f>
        <v>0</v>
      </c>
      <c r="E383">
        <f>LOG10(VLOOKUP(B383,Phylo!$V$1:$Y$435,4,FALSE))</f>
        <v>0</v>
      </c>
      <c r="F383">
        <f>VLOOKUP(B383,nonPhylo!$A$2:$I$435,9,FALSE)</f>
        <v>204</v>
      </c>
      <c r="G383">
        <f>VLOOKUP(B383,nonPhylo!$A$2:$I$435,8,FALSE)</f>
        <v>0</v>
      </c>
      <c r="H383">
        <f>VLOOKUP(B383,nonPhylo!$A$2:$I$435,7,FALSE)</f>
        <v>0.216933676491849</v>
      </c>
      <c r="I383">
        <f>VLOOKUP(B383,nonPhylo5Group!$A$2:$I$435,9,FALSE)</f>
        <v>381</v>
      </c>
      <c r="J383">
        <f>VLOOKUP(B383,nonPhylo5Group!$A$2:$I$435,8,FALSE)</f>
        <v>0</v>
      </c>
      <c r="K383">
        <f>VLOOKUP(B383,nonPhylo5Group!$A$2:$I$435,7,FALSE)</f>
        <v>3.3598630811662603E-2</v>
      </c>
    </row>
    <row r="384" spans="1:11" x14ac:dyDescent="0.2">
      <c r="A384">
        <v>352</v>
      </c>
      <c r="B384" t="s">
        <v>365</v>
      </c>
      <c r="C384">
        <f>VLOOKUP(B384,Phylo!$V$2:$W$435,2,FALSE)</f>
        <v>99</v>
      </c>
      <c r="D384">
        <f>VLOOKUP(B384,Phylo!$V$1:$X$435,3,FALSE)</f>
        <v>1</v>
      </c>
      <c r="E384">
        <f>LOG10(VLOOKUP(B384,Phylo!$V$1:$Y$435,4,FALSE))</f>
        <v>0.58009720397957887</v>
      </c>
      <c r="F384">
        <f>VLOOKUP(B384,nonPhylo!$A$2:$I$435,9,FALSE)</f>
        <v>347</v>
      </c>
      <c r="G384">
        <f>VLOOKUP(B384,nonPhylo!$A$2:$I$435,8,FALSE)</f>
        <v>0</v>
      </c>
      <c r="H384">
        <f>VLOOKUP(B384,nonPhylo!$A$2:$I$435,7,FALSE)</f>
        <v>7.9088956102553801E-2</v>
      </c>
      <c r="I384">
        <f>VLOOKUP(B384,nonPhylo5Group!$A$2:$I$435,9,FALSE)</f>
        <v>382</v>
      </c>
      <c r="J384">
        <f>VLOOKUP(B384,nonPhylo5Group!$A$2:$I$435,8,FALSE)</f>
        <v>0</v>
      </c>
      <c r="K384">
        <f>VLOOKUP(B384,nonPhylo5Group!$A$2:$I$435,7,FALSE)</f>
        <v>3.3416106215868699E-2</v>
      </c>
    </row>
    <row r="385" spans="1:11" x14ac:dyDescent="0.2">
      <c r="A385">
        <v>50</v>
      </c>
      <c r="B385" t="s">
        <v>80</v>
      </c>
      <c r="C385">
        <f>VLOOKUP(B385,Phylo!$V$2:$W$435,2,FALSE)</f>
        <v>271</v>
      </c>
      <c r="D385">
        <f>VLOOKUP(B385,Phylo!$V$1:$X$435,3,FALSE)</f>
        <v>0</v>
      </c>
      <c r="E385">
        <f>LOG10(VLOOKUP(B385,Phylo!$V$1:$Y$435,4,FALSE))</f>
        <v>0</v>
      </c>
      <c r="F385">
        <f>VLOOKUP(B385,nonPhylo!$A$2:$I$435,9,FALSE)</f>
        <v>334</v>
      </c>
      <c r="G385">
        <f>VLOOKUP(B385,nonPhylo!$A$2:$I$435,8,FALSE)</f>
        <v>0</v>
      </c>
      <c r="H385">
        <f>VLOOKUP(B385,nonPhylo!$A$2:$I$435,7,FALSE)</f>
        <v>8.9305511064162194E-2</v>
      </c>
      <c r="I385">
        <f>VLOOKUP(B385,nonPhylo5Group!$A$2:$I$435,9,FALSE)</f>
        <v>383</v>
      </c>
      <c r="J385">
        <f>VLOOKUP(B385,nonPhylo5Group!$A$2:$I$435,8,FALSE)</f>
        <v>0</v>
      </c>
      <c r="K385">
        <f>VLOOKUP(B385,nonPhylo5Group!$A$2:$I$435,7,FALSE)</f>
        <v>3.2037155264995197E-2</v>
      </c>
    </row>
    <row r="386" spans="1:11" x14ac:dyDescent="0.2">
      <c r="A386">
        <v>52</v>
      </c>
      <c r="B386" t="s">
        <v>82</v>
      </c>
      <c r="C386">
        <f>VLOOKUP(B386,Phylo!$V$2:$W$435,2,FALSE)</f>
        <v>273</v>
      </c>
      <c r="D386">
        <f>VLOOKUP(B386,Phylo!$V$1:$X$435,3,FALSE)</f>
        <v>0</v>
      </c>
      <c r="E386">
        <f>LOG10(VLOOKUP(B386,Phylo!$V$1:$Y$435,4,FALSE))</f>
        <v>0</v>
      </c>
      <c r="F386">
        <f>VLOOKUP(B386,nonPhylo!$A$2:$I$435,9,FALSE)</f>
        <v>410</v>
      </c>
      <c r="G386">
        <f>VLOOKUP(B386,nonPhylo!$A$2:$I$435,8,FALSE)</f>
        <v>0</v>
      </c>
      <c r="H386">
        <f>VLOOKUP(B386,nonPhylo!$A$2:$I$435,7,FALSE)</f>
        <v>2.5771662234922301E-2</v>
      </c>
      <c r="I386">
        <f>VLOOKUP(B386,nonPhylo5Group!$A$2:$I$435,9,FALSE)</f>
        <v>384</v>
      </c>
      <c r="J386">
        <f>VLOOKUP(B386,nonPhylo5Group!$A$2:$I$435,8,FALSE)</f>
        <v>0</v>
      </c>
      <c r="K386">
        <f>VLOOKUP(B386,nonPhylo5Group!$A$2:$I$435,7,FALSE)</f>
        <v>3.1496693564244699E-2</v>
      </c>
    </row>
    <row r="387" spans="1:11" x14ac:dyDescent="0.2">
      <c r="A387">
        <v>114</v>
      </c>
      <c r="B387" t="s">
        <v>144</v>
      </c>
      <c r="C387">
        <f>VLOOKUP(B387,Phylo!$V$2:$W$435,2,FALSE)</f>
        <v>327</v>
      </c>
      <c r="D387">
        <f>VLOOKUP(B387,Phylo!$V$1:$X$435,3,FALSE)</f>
        <v>0</v>
      </c>
      <c r="E387">
        <f>LOG10(VLOOKUP(B387,Phylo!$V$1:$Y$435,4,FALSE))</f>
        <v>0</v>
      </c>
      <c r="F387">
        <f>VLOOKUP(B387,nonPhylo!$A$2:$I$435,9,FALSE)</f>
        <v>377</v>
      </c>
      <c r="G387">
        <f>VLOOKUP(B387,nonPhylo!$A$2:$I$435,8,FALSE)</f>
        <v>0</v>
      </c>
      <c r="H387">
        <f>VLOOKUP(B387,nonPhylo!$A$2:$I$435,7,FALSE)</f>
        <v>5.76990606415686E-2</v>
      </c>
      <c r="I387">
        <f>VLOOKUP(B387,nonPhylo5Group!$A$2:$I$435,9,FALSE)</f>
        <v>385</v>
      </c>
      <c r="J387">
        <f>VLOOKUP(B387,nonPhylo5Group!$A$2:$I$435,8,FALSE)</f>
        <v>0</v>
      </c>
      <c r="K387">
        <f>VLOOKUP(B387,nonPhylo5Group!$A$2:$I$435,7,FALSE)</f>
        <v>3.06771313269107E-2</v>
      </c>
    </row>
    <row r="388" spans="1:11" x14ac:dyDescent="0.2">
      <c r="A388">
        <v>356</v>
      </c>
      <c r="B388" t="s">
        <v>369</v>
      </c>
      <c r="C388">
        <f>VLOOKUP(B388,Phylo!$V$2:$W$435,2,FALSE)</f>
        <v>63</v>
      </c>
      <c r="D388">
        <f>VLOOKUP(B388,Phylo!$V$1:$X$435,3,FALSE)</f>
        <v>1</v>
      </c>
      <c r="E388">
        <f>LOG10(VLOOKUP(B388,Phylo!$V$1:$Y$435,4,FALSE))</f>
        <v>0.61960436982933986</v>
      </c>
      <c r="F388">
        <f>VLOOKUP(B388,nonPhylo!$A$2:$I$435,9,FALSE)</f>
        <v>213</v>
      </c>
      <c r="G388">
        <f>VLOOKUP(B388,nonPhylo!$A$2:$I$435,8,FALSE)</f>
        <v>0</v>
      </c>
      <c r="H388">
        <f>VLOOKUP(B388,nonPhylo!$A$2:$I$435,7,FALSE)</f>
        <v>0.20526745735867699</v>
      </c>
      <c r="I388">
        <f>VLOOKUP(B388,nonPhylo5Group!$A$2:$I$435,9,FALSE)</f>
        <v>386</v>
      </c>
      <c r="J388">
        <f>VLOOKUP(B388,nonPhylo5Group!$A$2:$I$435,8,FALSE)</f>
        <v>0</v>
      </c>
      <c r="K388">
        <f>VLOOKUP(B388,nonPhylo5Group!$A$2:$I$435,7,FALSE)</f>
        <v>3.0190101631110799E-2</v>
      </c>
    </row>
    <row r="389" spans="1:11" x14ac:dyDescent="0.2">
      <c r="A389">
        <v>348</v>
      </c>
      <c r="B389" t="s">
        <v>20</v>
      </c>
      <c r="C389">
        <f>VLOOKUP(B389,Phylo!$V$2:$W$435,2,FALSE)</f>
        <v>83</v>
      </c>
      <c r="D389">
        <f>VLOOKUP(B389,Phylo!$V$1:$X$435,3,FALSE)</f>
        <v>1</v>
      </c>
      <c r="E389">
        <f>LOG10(VLOOKUP(B389,Phylo!$V$1:$Y$435,4,FALSE))</f>
        <v>0.58842914507546396</v>
      </c>
      <c r="F389">
        <f>VLOOKUP(B389,nonPhylo!$A$2:$I$435,9,FALSE)</f>
        <v>15</v>
      </c>
      <c r="G389">
        <f>VLOOKUP(B389,nonPhylo!$A$2:$I$435,8,FALSE)</f>
        <v>1</v>
      </c>
      <c r="H389">
        <f>VLOOKUP(B389,nonPhylo!$A$2:$I$435,7,FALSE)</f>
        <v>0.90390752230326299</v>
      </c>
      <c r="I389">
        <f>VLOOKUP(B389,nonPhylo5Group!$A$2:$I$435,9,FALSE)</f>
        <v>387</v>
      </c>
      <c r="J389">
        <f>VLOOKUP(B389,nonPhylo5Group!$A$2:$I$435,8,FALSE)</f>
        <v>0</v>
      </c>
      <c r="K389">
        <f>VLOOKUP(B389,nonPhylo5Group!$A$2:$I$435,7,FALSE)</f>
        <v>3.0162419384110999E-2</v>
      </c>
    </row>
    <row r="390" spans="1:11" x14ac:dyDescent="0.2">
      <c r="A390">
        <v>48</v>
      </c>
      <c r="B390" t="s">
        <v>78</v>
      </c>
      <c r="C390">
        <f>VLOOKUP(B390,Phylo!$V$2:$W$435,2,FALSE)</f>
        <v>269</v>
      </c>
      <c r="D390">
        <f>VLOOKUP(B390,Phylo!$V$1:$X$435,3,FALSE)</f>
        <v>0</v>
      </c>
      <c r="E390">
        <f>LOG10(VLOOKUP(B390,Phylo!$V$1:$Y$435,4,FALSE))</f>
        <v>0</v>
      </c>
      <c r="F390">
        <f>VLOOKUP(B390,nonPhylo!$A$2:$I$435,9,FALSE)</f>
        <v>419</v>
      </c>
      <c r="G390">
        <f>VLOOKUP(B390,nonPhylo!$A$2:$I$435,8,FALSE)</f>
        <v>0</v>
      </c>
      <c r="H390">
        <f>VLOOKUP(B390,nonPhylo!$A$2:$I$435,7,FALSE)</f>
        <v>1.6288583654958499E-2</v>
      </c>
      <c r="I390">
        <f>VLOOKUP(B390,nonPhylo5Group!$A$2:$I$435,9,FALSE)</f>
        <v>388</v>
      </c>
      <c r="J390">
        <f>VLOOKUP(B390,nonPhylo5Group!$A$2:$I$435,8,FALSE)</f>
        <v>0</v>
      </c>
      <c r="K390">
        <f>VLOOKUP(B390,nonPhylo5Group!$A$2:$I$435,7,FALSE)</f>
        <v>2.9381434606557899E-2</v>
      </c>
    </row>
    <row r="391" spans="1:11" x14ac:dyDescent="0.2">
      <c r="A391">
        <v>84</v>
      </c>
      <c r="B391" t="s">
        <v>114</v>
      </c>
      <c r="C391">
        <f>VLOOKUP(B391,Phylo!$V$2:$W$435,2,FALSE)</f>
        <v>299</v>
      </c>
      <c r="D391">
        <f>VLOOKUP(B391,Phylo!$V$1:$X$435,3,FALSE)</f>
        <v>0</v>
      </c>
      <c r="E391">
        <f>LOG10(VLOOKUP(B391,Phylo!$V$1:$Y$435,4,FALSE))</f>
        <v>0</v>
      </c>
      <c r="F391">
        <f>VLOOKUP(B391,nonPhylo!$A$2:$I$435,9,FALSE)</f>
        <v>431</v>
      </c>
      <c r="G391">
        <f>VLOOKUP(B391,nonPhylo!$A$2:$I$435,8,FALSE)</f>
        <v>0</v>
      </c>
      <c r="H391">
        <f>VLOOKUP(B391,nonPhylo!$A$2:$I$435,7,FALSE)</f>
        <v>1.34369164737349E-3</v>
      </c>
      <c r="I391">
        <f>VLOOKUP(B391,nonPhylo5Group!$A$2:$I$435,9,FALSE)</f>
        <v>389</v>
      </c>
      <c r="J391">
        <f>VLOOKUP(B391,nonPhylo5Group!$A$2:$I$435,8,FALSE)</f>
        <v>0</v>
      </c>
      <c r="K391">
        <f>VLOOKUP(B391,nonPhylo5Group!$A$2:$I$435,7,FALSE)</f>
        <v>2.93060809549823E-2</v>
      </c>
    </row>
    <row r="392" spans="1:11" x14ac:dyDescent="0.2">
      <c r="A392">
        <v>25</v>
      </c>
      <c r="B392" t="s">
        <v>55</v>
      </c>
      <c r="C392">
        <f>VLOOKUP(B392,Phylo!$V$2:$W$435,2,FALSE)</f>
        <v>246</v>
      </c>
      <c r="D392">
        <f>VLOOKUP(B392,Phylo!$V$1:$X$435,3,FALSE)</f>
        <v>0</v>
      </c>
      <c r="E392">
        <f>LOG10(VLOOKUP(B392,Phylo!$V$1:$Y$435,4,FALSE))</f>
        <v>0</v>
      </c>
      <c r="F392">
        <f>VLOOKUP(B392,nonPhylo!$A$2:$I$435,9,FALSE)</f>
        <v>420</v>
      </c>
      <c r="G392">
        <f>VLOOKUP(B392,nonPhylo!$A$2:$I$435,8,FALSE)</f>
        <v>0</v>
      </c>
      <c r="H392">
        <f>VLOOKUP(B392,nonPhylo!$A$2:$I$435,7,FALSE)</f>
        <v>1.5165079798595899E-2</v>
      </c>
      <c r="I392">
        <f>VLOOKUP(B392,nonPhylo5Group!$A$2:$I$435,9,FALSE)</f>
        <v>390</v>
      </c>
      <c r="J392">
        <f>VLOOKUP(B392,nonPhylo5Group!$A$2:$I$435,8,FALSE)</f>
        <v>0</v>
      </c>
      <c r="K392">
        <f>VLOOKUP(B392,nonPhylo5Group!$A$2:$I$435,7,FALSE)</f>
        <v>2.8215315206910199E-2</v>
      </c>
    </row>
    <row r="393" spans="1:11" x14ac:dyDescent="0.2">
      <c r="A393">
        <v>296</v>
      </c>
      <c r="B393" t="s">
        <v>321</v>
      </c>
      <c r="C393">
        <f>VLOOKUP(B393,Phylo!$V$2:$W$435,2,FALSE)</f>
        <v>372</v>
      </c>
      <c r="D393">
        <f>VLOOKUP(B393,Phylo!$V$1:$X$435,3,FALSE)</f>
        <v>0</v>
      </c>
      <c r="E393">
        <f>LOG10(VLOOKUP(B393,Phylo!$V$1:$Y$435,4,FALSE))</f>
        <v>0</v>
      </c>
      <c r="F393">
        <f>VLOOKUP(B393,nonPhylo!$A$2:$I$435,9,FALSE)</f>
        <v>281</v>
      </c>
      <c r="G393">
        <f>VLOOKUP(B393,nonPhylo!$A$2:$I$435,8,FALSE)</f>
        <v>0</v>
      </c>
      <c r="H393">
        <f>VLOOKUP(B393,nonPhylo!$A$2:$I$435,7,FALSE)</f>
        <v>0.139253020985317</v>
      </c>
      <c r="I393">
        <f>VLOOKUP(B393,nonPhylo5Group!$A$2:$I$435,9,FALSE)</f>
        <v>391</v>
      </c>
      <c r="J393">
        <f>VLOOKUP(B393,nonPhylo5Group!$A$2:$I$435,8,FALSE)</f>
        <v>0</v>
      </c>
      <c r="K393">
        <f>VLOOKUP(B393,nonPhylo5Group!$A$2:$I$435,7,FALSE)</f>
        <v>2.6729089337450499E-2</v>
      </c>
    </row>
    <row r="394" spans="1:11" x14ac:dyDescent="0.2">
      <c r="A394">
        <v>371</v>
      </c>
      <c r="B394" t="s">
        <v>384</v>
      </c>
      <c r="C394">
        <f>VLOOKUP(B394,Phylo!$V$2:$W$435,2,FALSE)</f>
        <v>2</v>
      </c>
      <c r="D394">
        <f>VLOOKUP(B394,Phylo!$V$1:$X$435,3,FALSE)</f>
        <v>1</v>
      </c>
      <c r="E394">
        <f>LOG10(VLOOKUP(B394,Phylo!$V$1:$Y$435,4,FALSE))</f>
        <v>2.3229811809834255</v>
      </c>
      <c r="F394">
        <f>VLOOKUP(B394,nonPhylo!$A$2:$I$435,9,FALSE)</f>
        <v>397</v>
      </c>
      <c r="G394">
        <f>VLOOKUP(B394,nonPhylo!$A$2:$I$435,8,FALSE)</f>
        <v>0</v>
      </c>
      <c r="H394">
        <f>VLOOKUP(B394,nonPhylo!$A$2:$I$435,7,FALSE)</f>
        <v>3.8199786041029998E-2</v>
      </c>
      <c r="I394">
        <f>VLOOKUP(B394,nonPhylo5Group!$A$2:$I$435,9,FALSE)</f>
        <v>392</v>
      </c>
      <c r="J394">
        <f>VLOOKUP(B394,nonPhylo5Group!$A$2:$I$435,8,FALSE)</f>
        <v>0</v>
      </c>
      <c r="K394">
        <f>VLOOKUP(B394,nonPhylo5Group!$A$2:$I$435,7,FALSE)</f>
        <v>2.6717136156192499E-2</v>
      </c>
    </row>
    <row r="395" spans="1:11" x14ac:dyDescent="0.2">
      <c r="A395">
        <v>355</v>
      </c>
      <c r="B395" t="s">
        <v>368</v>
      </c>
      <c r="C395">
        <f>VLOOKUP(B395,Phylo!$V$2:$W$435,2,FALSE)</f>
        <v>81</v>
      </c>
      <c r="D395">
        <f>VLOOKUP(B395,Phylo!$V$1:$X$435,3,FALSE)</f>
        <v>1</v>
      </c>
      <c r="E395">
        <f>LOG10(VLOOKUP(B395,Phylo!$V$1:$Y$435,4,FALSE))</f>
        <v>0.58895583996593137</v>
      </c>
      <c r="F395">
        <f>VLOOKUP(B395,nonPhylo!$A$2:$I$435,9,FALSE)</f>
        <v>185</v>
      </c>
      <c r="G395">
        <f>VLOOKUP(B395,nonPhylo!$A$2:$I$435,8,FALSE)</f>
        <v>0</v>
      </c>
      <c r="H395">
        <f>VLOOKUP(B395,nonPhylo!$A$2:$I$435,7,FALSE)</f>
        <v>0.22839140649777001</v>
      </c>
      <c r="I395">
        <f>VLOOKUP(B395,nonPhylo5Group!$A$2:$I$435,9,FALSE)</f>
        <v>393</v>
      </c>
      <c r="J395">
        <f>VLOOKUP(B395,nonPhylo5Group!$A$2:$I$435,8,FALSE)</f>
        <v>0</v>
      </c>
      <c r="K395">
        <f>VLOOKUP(B395,nonPhylo5Group!$A$2:$I$435,7,FALSE)</f>
        <v>2.66676698133025E-2</v>
      </c>
    </row>
    <row r="396" spans="1:11" x14ac:dyDescent="0.2">
      <c r="A396">
        <v>359</v>
      </c>
      <c r="B396" t="s">
        <v>372</v>
      </c>
      <c r="C396">
        <f>VLOOKUP(B396,Phylo!$V$2:$W$435,2,FALSE)</f>
        <v>90</v>
      </c>
      <c r="D396">
        <f>VLOOKUP(B396,Phylo!$V$1:$X$435,3,FALSE)</f>
        <v>1</v>
      </c>
      <c r="E396">
        <f>LOG10(VLOOKUP(B396,Phylo!$V$1:$Y$435,4,FALSE))</f>
        <v>0.58614851315902772</v>
      </c>
      <c r="F396">
        <f>VLOOKUP(B396,nonPhylo!$A$2:$I$435,9,FALSE)</f>
        <v>186</v>
      </c>
      <c r="G396">
        <f>VLOOKUP(B396,nonPhylo!$A$2:$I$435,8,FALSE)</f>
        <v>0</v>
      </c>
      <c r="H396">
        <f>VLOOKUP(B396,nonPhylo!$A$2:$I$435,7,FALSE)</f>
        <v>0.22839140649777001</v>
      </c>
      <c r="I396">
        <f>VLOOKUP(B396,nonPhylo5Group!$A$2:$I$435,9,FALSE)</f>
        <v>394</v>
      </c>
      <c r="J396">
        <f>VLOOKUP(B396,nonPhylo5Group!$A$2:$I$435,8,FALSE)</f>
        <v>0</v>
      </c>
      <c r="K396">
        <f>VLOOKUP(B396,nonPhylo5Group!$A$2:$I$435,7,FALSE)</f>
        <v>2.66676698133025E-2</v>
      </c>
    </row>
    <row r="397" spans="1:11" x14ac:dyDescent="0.2">
      <c r="A397">
        <v>385</v>
      </c>
      <c r="B397" t="s">
        <v>397</v>
      </c>
      <c r="C397">
        <f>VLOOKUP(B397,Phylo!$V$2:$W$435,2,FALSE)</f>
        <v>71</v>
      </c>
      <c r="D397">
        <f>VLOOKUP(B397,Phylo!$V$1:$X$435,3,FALSE)</f>
        <v>1</v>
      </c>
      <c r="E397">
        <f>LOG10(VLOOKUP(B397,Phylo!$V$1:$Y$435,4,FALSE))</f>
        <v>0.59794549112910866</v>
      </c>
      <c r="F397">
        <f>VLOOKUP(B397,nonPhylo!$A$2:$I$435,9,FALSE)</f>
        <v>187</v>
      </c>
      <c r="G397">
        <f>VLOOKUP(B397,nonPhylo!$A$2:$I$435,8,FALSE)</f>
        <v>0</v>
      </c>
      <c r="H397">
        <f>VLOOKUP(B397,nonPhylo!$A$2:$I$435,7,FALSE)</f>
        <v>0.22839140649777001</v>
      </c>
      <c r="I397">
        <f>VLOOKUP(B397,nonPhylo5Group!$A$2:$I$435,9,FALSE)</f>
        <v>395</v>
      </c>
      <c r="J397">
        <f>VLOOKUP(B397,nonPhylo5Group!$A$2:$I$435,8,FALSE)</f>
        <v>0</v>
      </c>
      <c r="K397">
        <f>VLOOKUP(B397,nonPhylo5Group!$A$2:$I$435,7,FALSE)</f>
        <v>2.66676698133025E-2</v>
      </c>
    </row>
    <row r="398" spans="1:11" x14ac:dyDescent="0.2">
      <c r="A398">
        <v>313</v>
      </c>
      <c r="B398" t="s">
        <v>338</v>
      </c>
      <c r="C398">
        <f>VLOOKUP(B398,Phylo!$V$2:$W$435,2,FALSE)</f>
        <v>389</v>
      </c>
      <c r="D398">
        <f>VLOOKUP(B398,Phylo!$V$1:$X$435,3,FALSE)</f>
        <v>0</v>
      </c>
      <c r="E398">
        <f>LOG10(VLOOKUP(B398,Phylo!$V$1:$Y$435,4,FALSE))</f>
        <v>0</v>
      </c>
      <c r="F398">
        <f>VLOOKUP(B398,nonPhylo!$A$2:$I$435,9,FALSE)</f>
        <v>193</v>
      </c>
      <c r="G398">
        <f>VLOOKUP(B398,nonPhylo!$A$2:$I$435,8,FALSE)</f>
        <v>0</v>
      </c>
      <c r="H398">
        <f>VLOOKUP(B398,nonPhylo!$A$2:$I$435,7,FALSE)</f>
        <v>0.22371254389028</v>
      </c>
      <c r="I398">
        <f>VLOOKUP(B398,nonPhylo5Group!$A$2:$I$435,9,FALSE)</f>
        <v>396</v>
      </c>
      <c r="J398">
        <f>VLOOKUP(B398,nonPhylo5Group!$A$2:$I$435,8,FALSE)</f>
        <v>0</v>
      </c>
      <c r="K398">
        <f>VLOOKUP(B398,nonPhylo5Group!$A$2:$I$435,7,FALSE)</f>
        <v>2.54920863638044E-2</v>
      </c>
    </row>
    <row r="399" spans="1:11" x14ac:dyDescent="0.2">
      <c r="A399">
        <v>132</v>
      </c>
      <c r="B399" t="s">
        <v>162</v>
      </c>
      <c r="C399">
        <f>VLOOKUP(B399,Phylo!$V$2:$W$435,2,FALSE)</f>
        <v>122</v>
      </c>
      <c r="D399">
        <f>VLOOKUP(B399,Phylo!$V$1:$X$435,3,FALSE)</f>
        <v>0</v>
      </c>
      <c r="E399">
        <f>LOG10(VLOOKUP(B399,Phylo!$V$1:$Y$435,4,FALSE))</f>
        <v>0.52694286315248351</v>
      </c>
      <c r="F399">
        <f>VLOOKUP(B399,nonPhylo!$A$2:$I$435,9,FALSE)</f>
        <v>302</v>
      </c>
      <c r="G399">
        <f>VLOOKUP(B399,nonPhylo!$A$2:$I$435,8,FALSE)</f>
        <v>0</v>
      </c>
      <c r="H399">
        <f>VLOOKUP(B399,nonPhylo!$A$2:$I$435,7,FALSE)</f>
        <v>0.12135148060338501</v>
      </c>
      <c r="I399">
        <f>VLOOKUP(B399,nonPhylo5Group!$A$2:$I$435,9,FALSE)</f>
        <v>397</v>
      </c>
      <c r="J399">
        <f>VLOOKUP(B399,nonPhylo5Group!$A$2:$I$435,8,FALSE)</f>
        <v>0</v>
      </c>
      <c r="K399">
        <f>VLOOKUP(B399,nonPhylo5Group!$A$2:$I$435,7,FALSE)</f>
        <v>2.47335048096636E-2</v>
      </c>
    </row>
    <row r="400" spans="1:11" x14ac:dyDescent="0.2">
      <c r="A400">
        <v>108</v>
      </c>
      <c r="B400" t="s">
        <v>138</v>
      </c>
      <c r="C400">
        <f>VLOOKUP(B400,Phylo!$V$2:$W$435,2,FALSE)</f>
        <v>321</v>
      </c>
      <c r="D400">
        <f>VLOOKUP(B400,Phylo!$V$1:$X$435,3,FALSE)</f>
        <v>0</v>
      </c>
      <c r="E400">
        <f>LOG10(VLOOKUP(B400,Phylo!$V$1:$Y$435,4,FALSE))</f>
        <v>0</v>
      </c>
      <c r="F400">
        <f>VLOOKUP(B400,nonPhylo!$A$2:$I$435,9,FALSE)</f>
        <v>409</v>
      </c>
      <c r="G400">
        <f>VLOOKUP(B400,nonPhylo!$A$2:$I$435,8,FALSE)</f>
        <v>0</v>
      </c>
      <c r="H400">
        <f>VLOOKUP(B400,nonPhylo!$A$2:$I$435,7,FALSE)</f>
        <v>2.7094741891333901E-2</v>
      </c>
      <c r="I400">
        <f>VLOOKUP(B400,nonPhylo5Group!$A$2:$I$435,9,FALSE)</f>
        <v>398</v>
      </c>
      <c r="J400">
        <f>VLOOKUP(B400,nonPhylo5Group!$A$2:$I$435,8,FALSE)</f>
        <v>0</v>
      </c>
      <c r="K400">
        <f>VLOOKUP(B400,nonPhylo5Group!$A$2:$I$435,7,FALSE)</f>
        <v>2.3606632406923699E-2</v>
      </c>
    </row>
    <row r="401" spans="1:11" x14ac:dyDescent="0.2">
      <c r="A401">
        <v>317</v>
      </c>
      <c r="B401" t="s">
        <v>342</v>
      </c>
      <c r="C401">
        <f>VLOOKUP(B401,Phylo!$V$2:$W$435,2,FALSE)</f>
        <v>393</v>
      </c>
      <c r="D401">
        <f>VLOOKUP(B401,Phylo!$V$1:$X$435,3,FALSE)</f>
        <v>0</v>
      </c>
      <c r="E401">
        <f>LOG10(VLOOKUP(B401,Phylo!$V$1:$Y$435,4,FALSE))</f>
        <v>0</v>
      </c>
      <c r="F401">
        <f>VLOOKUP(B401,nonPhylo!$A$2:$I$435,9,FALSE)</f>
        <v>111</v>
      </c>
      <c r="G401">
        <f>VLOOKUP(B401,nonPhylo!$A$2:$I$435,8,FALSE)</f>
        <v>0</v>
      </c>
      <c r="H401">
        <f>VLOOKUP(B401,nonPhylo!$A$2:$I$435,7,FALSE)</f>
        <v>0.31249026833062898</v>
      </c>
      <c r="I401">
        <f>VLOOKUP(B401,nonPhylo5Group!$A$2:$I$435,9,FALSE)</f>
        <v>399</v>
      </c>
      <c r="J401">
        <f>VLOOKUP(B401,nonPhylo5Group!$A$2:$I$435,8,FALSE)</f>
        <v>0</v>
      </c>
      <c r="K401">
        <f>VLOOKUP(B401,nonPhylo5Group!$A$2:$I$435,7,FALSE)</f>
        <v>2.2486715571986601E-2</v>
      </c>
    </row>
    <row r="402" spans="1:11" x14ac:dyDescent="0.2">
      <c r="A402">
        <v>7</v>
      </c>
      <c r="B402" t="s">
        <v>37</v>
      </c>
      <c r="C402">
        <f>VLOOKUP(B402,Phylo!$V$2:$W$435,2,FALSE)</f>
        <v>229</v>
      </c>
      <c r="D402">
        <f>VLOOKUP(B402,Phylo!$V$1:$X$435,3,FALSE)</f>
        <v>0</v>
      </c>
      <c r="E402">
        <f>LOG10(VLOOKUP(B402,Phylo!$V$1:$Y$435,4,FALSE))</f>
        <v>0</v>
      </c>
      <c r="F402">
        <f>VLOOKUP(B402,nonPhylo!$A$2:$I$435,9,FALSE)</f>
        <v>386</v>
      </c>
      <c r="G402">
        <f>VLOOKUP(B402,nonPhylo!$A$2:$I$435,8,FALSE)</f>
        <v>0</v>
      </c>
      <c r="H402">
        <f>VLOOKUP(B402,nonPhylo!$A$2:$I$435,7,FALSE)</f>
        <v>4.7780176971514397E-2</v>
      </c>
      <c r="I402">
        <f>VLOOKUP(B402,nonPhylo5Group!$A$2:$I$435,9,FALSE)</f>
        <v>400</v>
      </c>
      <c r="J402">
        <f>VLOOKUP(B402,nonPhylo5Group!$A$2:$I$435,8,FALSE)</f>
        <v>0</v>
      </c>
      <c r="K402">
        <f>VLOOKUP(B402,nonPhylo5Group!$A$2:$I$435,7,FALSE)</f>
        <v>2.05933141469462E-2</v>
      </c>
    </row>
    <row r="403" spans="1:11" x14ac:dyDescent="0.2">
      <c r="A403">
        <v>31</v>
      </c>
      <c r="B403" t="s">
        <v>61</v>
      </c>
      <c r="C403">
        <f>VLOOKUP(B403,Phylo!$V$2:$W$435,2,FALSE)</f>
        <v>252</v>
      </c>
      <c r="D403">
        <f>VLOOKUP(B403,Phylo!$V$1:$X$435,3,FALSE)</f>
        <v>0</v>
      </c>
      <c r="E403">
        <f>LOG10(VLOOKUP(B403,Phylo!$V$1:$Y$435,4,FALSE))</f>
        <v>0</v>
      </c>
      <c r="F403">
        <f>VLOOKUP(B403,nonPhylo!$A$2:$I$435,9,FALSE)</f>
        <v>374</v>
      </c>
      <c r="G403">
        <f>VLOOKUP(B403,nonPhylo!$A$2:$I$435,8,FALSE)</f>
        <v>0</v>
      </c>
      <c r="H403">
        <f>VLOOKUP(B403,nonPhylo!$A$2:$I$435,7,FALSE)</f>
        <v>5.9294821593185998E-2</v>
      </c>
      <c r="I403">
        <f>VLOOKUP(B403,nonPhylo5Group!$A$2:$I$435,9,FALSE)</f>
        <v>401</v>
      </c>
      <c r="J403">
        <f>VLOOKUP(B403,nonPhylo5Group!$A$2:$I$435,8,FALSE)</f>
        <v>0</v>
      </c>
      <c r="K403">
        <f>VLOOKUP(B403,nonPhylo5Group!$A$2:$I$435,7,FALSE)</f>
        <v>2.0508999844900198E-2</v>
      </c>
    </row>
    <row r="404" spans="1:11" x14ac:dyDescent="0.2">
      <c r="A404">
        <v>136</v>
      </c>
      <c r="B404" t="s">
        <v>166</v>
      </c>
      <c r="C404">
        <f>VLOOKUP(B404,Phylo!$V$2:$W$435,2,FALSE)</f>
        <v>202</v>
      </c>
      <c r="D404">
        <f>VLOOKUP(B404,Phylo!$V$1:$X$435,3,FALSE)</f>
        <v>0</v>
      </c>
      <c r="E404">
        <f>LOG10(VLOOKUP(B404,Phylo!$V$1:$Y$435,4,FALSE))</f>
        <v>0.39089096924248407</v>
      </c>
      <c r="F404">
        <f>VLOOKUP(B404,nonPhylo!$A$2:$I$435,9,FALSE)</f>
        <v>379</v>
      </c>
      <c r="G404">
        <f>VLOOKUP(B404,nonPhylo!$A$2:$I$435,8,FALSE)</f>
        <v>0</v>
      </c>
      <c r="H404">
        <f>VLOOKUP(B404,nonPhylo!$A$2:$I$435,7,FALSE)</f>
        <v>5.6940672440910903E-2</v>
      </c>
      <c r="I404">
        <f>VLOOKUP(B404,nonPhylo5Group!$A$2:$I$435,9,FALSE)</f>
        <v>402</v>
      </c>
      <c r="J404">
        <f>VLOOKUP(B404,nonPhylo5Group!$A$2:$I$435,8,FALSE)</f>
        <v>0</v>
      </c>
      <c r="K404">
        <f>VLOOKUP(B404,nonPhylo5Group!$A$2:$I$435,7,FALSE)</f>
        <v>1.87755892188348E-2</v>
      </c>
    </row>
    <row r="405" spans="1:11" x14ac:dyDescent="0.2">
      <c r="A405">
        <v>46</v>
      </c>
      <c r="B405" t="s">
        <v>76</v>
      </c>
      <c r="C405">
        <f>VLOOKUP(B405,Phylo!$V$2:$W$435,2,FALSE)</f>
        <v>267</v>
      </c>
      <c r="D405">
        <f>VLOOKUP(B405,Phylo!$V$1:$X$435,3,FALSE)</f>
        <v>0</v>
      </c>
      <c r="E405">
        <f>LOG10(VLOOKUP(B405,Phylo!$V$1:$Y$435,4,FALSE))</f>
        <v>0</v>
      </c>
      <c r="F405">
        <f>VLOOKUP(B405,nonPhylo!$A$2:$I$435,9,FALSE)</f>
        <v>407</v>
      </c>
      <c r="G405">
        <f>VLOOKUP(B405,nonPhylo!$A$2:$I$435,8,FALSE)</f>
        <v>0</v>
      </c>
      <c r="H405">
        <f>VLOOKUP(B405,nonPhylo!$A$2:$I$435,7,FALSE)</f>
        <v>2.9107579853510899E-2</v>
      </c>
      <c r="I405">
        <f>VLOOKUP(B405,nonPhylo5Group!$A$2:$I$435,9,FALSE)</f>
        <v>403</v>
      </c>
      <c r="J405">
        <f>VLOOKUP(B405,nonPhylo5Group!$A$2:$I$435,8,FALSE)</f>
        <v>0</v>
      </c>
      <c r="K405">
        <f>VLOOKUP(B405,nonPhylo5Group!$A$2:$I$435,7,FALSE)</f>
        <v>1.8166878724857699E-2</v>
      </c>
    </row>
    <row r="406" spans="1:11" x14ac:dyDescent="0.2">
      <c r="A406">
        <v>1</v>
      </c>
      <c r="B406" t="s">
        <v>31</v>
      </c>
      <c r="C406">
        <f>VLOOKUP(B406,Phylo!$V$2:$W$435,2,FALSE)</f>
        <v>223</v>
      </c>
      <c r="D406">
        <f>VLOOKUP(B406,Phylo!$V$1:$X$435,3,FALSE)</f>
        <v>0</v>
      </c>
      <c r="E406">
        <f>LOG10(VLOOKUP(B406,Phylo!$V$1:$Y$435,4,FALSE))</f>
        <v>0</v>
      </c>
      <c r="F406">
        <f>VLOOKUP(B406,nonPhylo!$A$2:$I$435,9,FALSE)</f>
        <v>371</v>
      </c>
      <c r="G406">
        <f>VLOOKUP(B406,nonPhylo!$A$2:$I$435,8,FALSE)</f>
        <v>0</v>
      </c>
      <c r="H406">
        <f>VLOOKUP(B406,nonPhylo!$A$2:$I$435,7,FALSE)</f>
        <v>6.0498364054269699E-2</v>
      </c>
      <c r="I406">
        <f>VLOOKUP(B406,nonPhylo5Group!$A$2:$I$435,9,FALSE)</f>
        <v>404</v>
      </c>
      <c r="J406">
        <f>VLOOKUP(B406,nonPhylo5Group!$A$2:$I$435,8,FALSE)</f>
        <v>0</v>
      </c>
      <c r="K406">
        <f>VLOOKUP(B406,nonPhylo5Group!$A$2:$I$435,7,FALSE)</f>
        <v>1.7980071946754599E-2</v>
      </c>
    </row>
    <row r="407" spans="1:11" x14ac:dyDescent="0.2">
      <c r="A407">
        <v>86</v>
      </c>
      <c r="B407" t="s">
        <v>116</v>
      </c>
      <c r="C407">
        <f>VLOOKUP(B407,Phylo!$V$2:$W$435,2,FALSE)</f>
        <v>301</v>
      </c>
      <c r="D407">
        <f>VLOOKUP(B407,Phylo!$V$1:$X$435,3,FALSE)</f>
        <v>0</v>
      </c>
      <c r="E407">
        <f>LOG10(VLOOKUP(B407,Phylo!$V$1:$Y$435,4,FALSE))</f>
        <v>0</v>
      </c>
      <c r="F407">
        <f>VLOOKUP(B407,nonPhylo!$A$2:$I$435,9,FALSE)</f>
        <v>418</v>
      </c>
      <c r="G407">
        <f>VLOOKUP(B407,nonPhylo!$A$2:$I$435,8,FALSE)</f>
        <v>0</v>
      </c>
      <c r="H407">
        <f>VLOOKUP(B407,nonPhylo!$A$2:$I$435,7,FALSE)</f>
        <v>1.6386979349952799E-2</v>
      </c>
      <c r="I407">
        <f>VLOOKUP(B407,nonPhylo5Group!$A$2:$I$435,9,FALSE)</f>
        <v>405</v>
      </c>
      <c r="J407">
        <f>VLOOKUP(B407,nonPhylo5Group!$A$2:$I$435,8,FALSE)</f>
        <v>0</v>
      </c>
      <c r="K407">
        <f>VLOOKUP(B407,nonPhylo5Group!$A$2:$I$435,7,FALSE)</f>
        <v>1.7623434211062501E-2</v>
      </c>
    </row>
    <row r="408" spans="1:11" x14ac:dyDescent="0.2">
      <c r="A408">
        <v>358</v>
      </c>
      <c r="B408" t="s">
        <v>371</v>
      </c>
      <c r="C408">
        <f>VLOOKUP(B408,Phylo!$V$2:$W$435,2,FALSE)</f>
        <v>68</v>
      </c>
      <c r="D408">
        <f>VLOOKUP(B408,Phylo!$V$1:$X$435,3,FALSE)</f>
        <v>1</v>
      </c>
      <c r="E408">
        <f>LOG10(VLOOKUP(B408,Phylo!$V$1:$Y$435,4,FALSE))</f>
        <v>0.60540471767943138</v>
      </c>
      <c r="F408">
        <f>VLOOKUP(B408,nonPhylo!$A$2:$I$435,9,FALSE)</f>
        <v>98</v>
      </c>
      <c r="G408">
        <f>VLOOKUP(B408,nonPhylo!$A$2:$I$435,8,FALSE)</f>
        <v>0</v>
      </c>
      <c r="H408">
        <f>VLOOKUP(B408,nonPhylo!$A$2:$I$435,7,FALSE)</f>
        <v>0.328686904967676</v>
      </c>
      <c r="I408">
        <f>VLOOKUP(B408,nonPhylo5Group!$A$2:$I$435,9,FALSE)</f>
        <v>406</v>
      </c>
      <c r="J408">
        <f>VLOOKUP(B408,nonPhylo5Group!$A$2:$I$435,8,FALSE)</f>
        <v>0</v>
      </c>
      <c r="K408">
        <f>VLOOKUP(B408,nonPhylo5Group!$A$2:$I$435,7,FALSE)</f>
        <v>1.6390328682271599E-2</v>
      </c>
    </row>
    <row r="409" spans="1:11" x14ac:dyDescent="0.2">
      <c r="A409">
        <v>388</v>
      </c>
      <c r="B409" t="s">
        <v>400</v>
      </c>
      <c r="C409">
        <f>VLOOKUP(B409,Phylo!$V$2:$W$435,2,FALSE)</f>
        <v>60</v>
      </c>
      <c r="D409">
        <f>VLOOKUP(B409,Phylo!$V$1:$X$435,3,FALSE)</f>
        <v>1</v>
      </c>
      <c r="E409">
        <f>LOG10(VLOOKUP(B409,Phylo!$V$1:$Y$435,4,FALSE))</f>
        <v>0.62640083584839668</v>
      </c>
      <c r="F409">
        <f>VLOOKUP(B409,nonPhylo!$A$2:$I$435,9,FALSE)</f>
        <v>99</v>
      </c>
      <c r="G409">
        <f>VLOOKUP(B409,nonPhylo!$A$2:$I$435,8,FALSE)</f>
        <v>0</v>
      </c>
      <c r="H409">
        <f>VLOOKUP(B409,nonPhylo!$A$2:$I$435,7,FALSE)</f>
        <v>0.328686904967676</v>
      </c>
      <c r="I409">
        <f>VLOOKUP(B409,nonPhylo5Group!$A$2:$I$435,9,FALSE)</f>
        <v>407</v>
      </c>
      <c r="J409">
        <f>VLOOKUP(B409,nonPhylo5Group!$A$2:$I$435,8,FALSE)</f>
        <v>0</v>
      </c>
      <c r="K409">
        <f>VLOOKUP(B409,nonPhylo5Group!$A$2:$I$435,7,FALSE)</f>
        <v>1.6390328682271599E-2</v>
      </c>
    </row>
    <row r="410" spans="1:11" x14ac:dyDescent="0.2">
      <c r="A410">
        <v>308</v>
      </c>
      <c r="B410" t="s">
        <v>333</v>
      </c>
      <c r="C410">
        <f>VLOOKUP(B410,Phylo!$V$2:$W$435,2,FALSE)</f>
        <v>384</v>
      </c>
      <c r="D410">
        <f>VLOOKUP(B410,Phylo!$V$1:$X$435,3,FALSE)</f>
        <v>0</v>
      </c>
      <c r="E410">
        <f>LOG10(VLOOKUP(B410,Phylo!$V$1:$Y$435,4,FALSE))</f>
        <v>0</v>
      </c>
      <c r="F410">
        <f>VLOOKUP(B410,nonPhylo!$A$2:$I$435,9,FALSE)</f>
        <v>131</v>
      </c>
      <c r="G410">
        <f>VLOOKUP(B410,nonPhylo!$A$2:$I$435,8,FALSE)</f>
        <v>0</v>
      </c>
      <c r="H410">
        <f>VLOOKUP(B410,nonPhylo!$A$2:$I$435,7,FALSE)</f>
        <v>0.28568184237032501</v>
      </c>
      <c r="I410">
        <f>VLOOKUP(B410,nonPhylo5Group!$A$2:$I$435,9,FALSE)</f>
        <v>408</v>
      </c>
      <c r="J410">
        <f>VLOOKUP(B410,nonPhylo5Group!$A$2:$I$435,8,FALSE)</f>
        <v>0</v>
      </c>
      <c r="K410">
        <f>VLOOKUP(B410,nonPhylo5Group!$A$2:$I$435,7,FALSE)</f>
        <v>1.4771832009817401E-2</v>
      </c>
    </row>
    <row r="411" spans="1:11" x14ac:dyDescent="0.2">
      <c r="A411">
        <v>153</v>
      </c>
      <c r="B411" t="s">
        <v>183</v>
      </c>
      <c r="C411">
        <f>VLOOKUP(B411,Phylo!$V$2:$W$435,2,FALSE)</f>
        <v>184</v>
      </c>
      <c r="D411">
        <f>VLOOKUP(B411,Phylo!$V$1:$X$435,3,FALSE)</f>
        <v>0</v>
      </c>
      <c r="E411">
        <f>LOG10(VLOOKUP(B411,Phylo!$V$1:$Y$435,4,FALSE))</f>
        <v>0.40509438604684656</v>
      </c>
      <c r="F411">
        <f>VLOOKUP(B411,nonPhylo!$A$2:$I$435,9,FALSE)</f>
        <v>297</v>
      </c>
      <c r="G411">
        <f>VLOOKUP(B411,nonPhylo!$A$2:$I$435,8,FALSE)</f>
        <v>0</v>
      </c>
      <c r="H411">
        <f>VLOOKUP(B411,nonPhylo!$A$2:$I$435,7,FALSE)</f>
        <v>0.124921269794307</v>
      </c>
      <c r="I411">
        <f>VLOOKUP(B411,nonPhylo5Group!$A$2:$I$435,9,FALSE)</f>
        <v>409</v>
      </c>
      <c r="J411">
        <f>VLOOKUP(B411,nonPhylo5Group!$A$2:$I$435,8,FALSE)</f>
        <v>0</v>
      </c>
      <c r="K411">
        <f>VLOOKUP(B411,nonPhylo5Group!$A$2:$I$435,7,FALSE)</f>
        <v>1.4758479151436099E-2</v>
      </c>
    </row>
    <row r="412" spans="1:11" x14ac:dyDescent="0.2">
      <c r="A412">
        <v>6</v>
      </c>
      <c r="B412" t="s">
        <v>36</v>
      </c>
      <c r="C412">
        <f>VLOOKUP(B412,Phylo!$V$2:$W$435,2,FALSE)</f>
        <v>228</v>
      </c>
      <c r="D412">
        <f>VLOOKUP(B412,Phylo!$V$1:$X$435,3,FALSE)</f>
        <v>0</v>
      </c>
      <c r="E412">
        <f>LOG10(VLOOKUP(B412,Phylo!$V$1:$Y$435,4,FALSE))</f>
        <v>0</v>
      </c>
      <c r="F412">
        <f>VLOOKUP(B412,nonPhylo!$A$2:$I$435,9,FALSE)</f>
        <v>383</v>
      </c>
      <c r="G412">
        <f>VLOOKUP(B412,nonPhylo!$A$2:$I$435,8,FALSE)</f>
        <v>0</v>
      </c>
      <c r="H412">
        <f>VLOOKUP(B412,nonPhylo!$A$2:$I$435,7,FALSE)</f>
        <v>5.4091365481968398E-2</v>
      </c>
      <c r="I412">
        <f>VLOOKUP(B412,nonPhylo5Group!$A$2:$I$435,9,FALSE)</f>
        <v>410</v>
      </c>
      <c r="J412">
        <f>VLOOKUP(B412,nonPhylo5Group!$A$2:$I$435,8,FALSE)</f>
        <v>0</v>
      </c>
      <c r="K412">
        <f>VLOOKUP(B412,nonPhylo5Group!$A$2:$I$435,7,FALSE)</f>
        <v>1.4758099170621399E-2</v>
      </c>
    </row>
    <row r="413" spans="1:11" x14ac:dyDescent="0.2">
      <c r="A413">
        <v>418</v>
      </c>
      <c r="B413" t="s">
        <v>425</v>
      </c>
      <c r="C413">
        <f>VLOOKUP(B413,Phylo!$V$2:$W$435,2,FALSE)</f>
        <v>418</v>
      </c>
      <c r="D413">
        <f>VLOOKUP(B413,Phylo!$V$1:$X$435,3,FALSE)</f>
        <v>0</v>
      </c>
      <c r="E413">
        <f>LOG10(VLOOKUP(B413,Phylo!$V$1:$Y$435,4,FALSE))</f>
        <v>0</v>
      </c>
      <c r="F413">
        <f>VLOOKUP(B413,nonPhylo!$A$2:$I$435,9,FALSE)</f>
        <v>123</v>
      </c>
      <c r="G413">
        <f>VLOOKUP(B413,nonPhylo!$A$2:$I$435,8,FALSE)</f>
        <v>0</v>
      </c>
      <c r="H413">
        <f>VLOOKUP(B413,nonPhylo!$A$2:$I$435,7,FALSE)</f>
        <v>0.29662843226542901</v>
      </c>
      <c r="I413">
        <f>VLOOKUP(B413,nonPhylo5Group!$A$2:$I$435,9,FALSE)</f>
        <v>411</v>
      </c>
      <c r="J413">
        <f>VLOOKUP(B413,nonPhylo5Group!$A$2:$I$435,8,FALSE)</f>
        <v>0</v>
      </c>
      <c r="K413">
        <f>VLOOKUP(B413,nonPhylo5Group!$A$2:$I$435,7,FALSE)</f>
        <v>1.4070161786442201E-2</v>
      </c>
    </row>
    <row r="414" spans="1:11" x14ac:dyDescent="0.2">
      <c r="A414">
        <v>131</v>
      </c>
      <c r="B414" t="s">
        <v>161</v>
      </c>
      <c r="C414">
        <f>VLOOKUP(B414,Phylo!$V$2:$W$435,2,FALSE)</f>
        <v>125</v>
      </c>
      <c r="D414">
        <f>VLOOKUP(B414,Phylo!$V$1:$X$435,3,FALSE)</f>
        <v>0</v>
      </c>
      <c r="E414">
        <f>LOG10(VLOOKUP(B414,Phylo!$V$1:$Y$435,4,FALSE))</f>
        <v>0.52029025161976405</v>
      </c>
      <c r="F414">
        <f>VLOOKUP(B414,nonPhylo!$A$2:$I$435,9,FALSE)</f>
        <v>287</v>
      </c>
      <c r="G414">
        <f>VLOOKUP(B414,nonPhylo!$A$2:$I$435,8,FALSE)</f>
        <v>0</v>
      </c>
      <c r="H414">
        <f>VLOOKUP(B414,nonPhylo!$A$2:$I$435,7,FALSE)</f>
        <v>0.13425061079266201</v>
      </c>
      <c r="I414">
        <f>VLOOKUP(B414,nonPhylo5Group!$A$2:$I$435,9,FALSE)</f>
        <v>412</v>
      </c>
      <c r="J414">
        <f>VLOOKUP(B414,nonPhylo5Group!$A$2:$I$435,8,FALSE)</f>
        <v>0</v>
      </c>
      <c r="K414">
        <f>VLOOKUP(B414,nonPhylo5Group!$A$2:$I$435,7,FALSE)</f>
        <v>1.4049478067398299E-2</v>
      </c>
    </row>
    <row r="415" spans="1:11" x14ac:dyDescent="0.2">
      <c r="A415">
        <v>90</v>
      </c>
      <c r="B415" t="s">
        <v>120</v>
      </c>
      <c r="C415">
        <f>VLOOKUP(B415,Phylo!$V$2:$W$435,2,FALSE)</f>
        <v>305</v>
      </c>
      <c r="D415">
        <f>VLOOKUP(B415,Phylo!$V$1:$X$435,3,FALSE)</f>
        <v>0</v>
      </c>
      <c r="E415">
        <f>LOG10(VLOOKUP(B415,Phylo!$V$1:$Y$435,4,FALSE))</f>
        <v>0</v>
      </c>
      <c r="F415">
        <f>VLOOKUP(B415,nonPhylo!$A$2:$I$435,9,FALSE)</f>
        <v>422</v>
      </c>
      <c r="G415">
        <f>VLOOKUP(B415,nonPhylo!$A$2:$I$435,8,FALSE)</f>
        <v>0</v>
      </c>
      <c r="H415">
        <f>VLOOKUP(B415,nonPhylo!$A$2:$I$435,7,FALSE)</f>
        <v>1.06883283201162E-2</v>
      </c>
      <c r="I415">
        <f>VLOOKUP(B415,nonPhylo5Group!$A$2:$I$435,9,FALSE)</f>
        <v>413</v>
      </c>
      <c r="J415">
        <f>VLOOKUP(B415,nonPhylo5Group!$A$2:$I$435,8,FALSE)</f>
        <v>0</v>
      </c>
      <c r="K415">
        <f>VLOOKUP(B415,nonPhylo5Group!$A$2:$I$435,7,FALSE)</f>
        <v>1.4032291674661501E-2</v>
      </c>
    </row>
    <row r="416" spans="1:11" x14ac:dyDescent="0.2">
      <c r="A416">
        <v>314</v>
      </c>
      <c r="B416" t="s">
        <v>339</v>
      </c>
      <c r="C416">
        <f>VLOOKUP(B416,Phylo!$V$2:$W$435,2,FALSE)</f>
        <v>390</v>
      </c>
      <c r="D416">
        <f>VLOOKUP(B416,Phylo!$V$1:$X$435,3,FALSE)</f>
        <v>0</v>
      </c>
      <c r="E416">
        <f>LOG10(VLOOKUP(B416,Phylo!$V$1:$Y$435,4,FALSE))</f>
        <v>0</v>
      </c>
      <c r="F416">
        <f>VLOOKUP(B416,nonPhylo!$A$2:$I$435,9,FALSE)</f>
        <v>156</v>
      </c>
      <c r="G416">
        <f>VLOOKUP(B416,nonPhylo!$A$2:$I$435,8,FALSE)</f>
        <v>0</v>
      </c>
      <c r="H416">
        <f>VLOOKUP(B416,nonPhylo!$A$2:$I$435,7,FALSE)</f>
        <v>0.25899560664558502</v>
      </c>
      <c r="I416">
        <f>VLOOKUP(B416,nonPhylo5Group!$A$2:$I$435,9,FALSE)</f>
        <v>414</v>
      </c>
      <c r="J416">
        <f>VLOOKUP(B416,nonPhylo5Group!$A$2:$I$435,8,FALSE)</f>
        <v>0</v>
      </c>
      <c r="K416">
        <f>VLOOKUP(B416,nonPhylo5Group!$A$2:$I$435,7,FALSE)</f>
        <v>1.19144037149225E-2</v>
      </c>
    </row>
    <row r="417" spans="1:11" x14ac:dyDescent="0.2">
      <c r="A417">
        <v>236</v>
      </c>
      <c r="B417" t="s">
        <v>265</v>
      </c>
      <c r="C417">
        <f>VLOOKUP(B417,Phylo!$V$2:$W$435,2,FALSE)</f>
        <v>353</v>
      </c>
      <c r="D417">
        <f>VLOOKUP(B417,Phylo!$V$1:$X$435,3,FALSE)</f>
        <v>0</v>
      </c>
      <c r="E417">
        <f>LOG10(VLOOKUP(B417,Phylo!$V$1:$Y$435,4,FALSE))</f>
        <v>0</v>
      </c>
      <c r="F417">
        <f>VLOOKUP(B417,nonPhylo!$A$2:$I$435,9,FALSE)</f>
        <v>384</v>
      </c>
      <c r="G417">
        <f>VLOOKUP(B417,nonPhylo!$A$2:$I$435,8,FALSE)</f>
        <v>0</v>
      </c>
      <c r="H417">
        <f>VLOOKUP(B417,nonPhylo!$A$2:$I$435,7,FALSE)</f>
        <v>4.8705862553913397E-2</v>
      </c>
      <c r="I417">
        <f>VLOOKUP(B417,nonPhylo5Group!$A$2:$I$435,9,FALSE)</f>
        <v>415</v>
      </c>
      <c r="J417">
        <f>VLOOKUP(B417,nonPhylo5Group!$A$2:$I$435,8,FALSE)</f>
        <v>0</v>
      </c>
      <c r="K417">
        <f>VLOOKUP(B417,nonPhylo5Group!$A$2:$I$435,7,FALSE)</f>
        <v>1.1144589846386501E-2</v>
      </c>
    </row>
    <row r="418" spans="1:11" x14ac:dyDescent="0.2">
      <c r="A418">
        <v>15</v>
      </c>
      <c r="B418" t="s">
        <v>45</v>
      </c>
      <c r="C418">
        <f>VLOOKUP(B418,Phylo!$V$2:$W$435,2,FALSE)</f>
        <v>236</v>
      </c>
      <c r="D418">
        <f>VLOOKUP(B418,Phylo!$V$1:$X$435,3,FALSE)</f>
        <v>0</v>
      </c>
      <c r="E418">
        <f>LOG10(VLOOKUP(B418,Phylo!$V$1:$Y$435,4,FALSE))</f>
        <v>0</v>
      </c>
      <c r="F418">
        <f>VLOOKUP(B418,nonPhylo!$A$2:$I$435,9,FALSE)</f>
        <v>340</v>
      </c>
      <c r="G418">
        <f>VLOOKUP(B418,nonPhylo!$A$2:$I$435,8,FALSE)</f>
        <v>0</v>
      </c>
      <c r="H418">
        <f>VLOOKUP(B418,nonPhylo!$A$2:$I$435,7,FALSE)</f>
        <v>8.7344280063791094E-2</v>
      </c>
      <c r="I418">
        <f>VLOOKUP(B418,nonPhylo5Group!$A$2:$I$435,9,FALSE)</f>
        <v>416</v>
      </c>
      <c r="J418">
        <f>VLOOKUP(B418,nonPhylo5Group!$A$2:$I$435,8,FALSE)</f>
        <v>0</v>
      </c>
      <c r="K418">
        <f>VLOOKUP(B418,nonPhylo5Group!$A$2:$I$435,7,FALSE)</f>
        <v>1.0897523554979501E-2</v>
      </c>
    </row>
    <row r="419" spans="1:11" x14ac:dyDescent="0.2">
      <c r="A419">
        <v>10</v>
      </c>
      <c r="B419" t="s">
        <v>40</v>
      </c>
      <c r="C419">
        <f>VLOOKUP(B419,Phylo!$V$2:$W$435,2,FALSE)</f>
        <v>232</v>
      </c>
      <c r="D419">
        <f>VLOOKUP(B419,Phylo!$V$1:$X$435,3,FALSE)</f>
        <v>0</v>
      </c>
      <c r="E419">
        <f>LOG10(VLOOKUP(B419,Phylo!$V$1:$Y$435,4,FALSE))</f>
        <v>0</v>
      </c>
      <c r="F419">
        <f>VLOOKUP(B419,nonPhylo!$A$2:$I$435,9,FALSE)</f>
        <v>370</v>
      </c>
      <c r="G419">
        <f>VLOOKUP(B419,nonPhylo!$A$2:$I$435,8,FALSE)</f>
        <v>0</v>
      </c>
      <c r="H419">
        <f>VLOOKUP(B419,nonPhylo!$A$2:$I$435,7,FALSE)</f>
        <v>6.1424409844414302E-2</v>
      </c>
      <c r="I419">
        <f>VLOOKUP(B419,nonPhylo5Group!$A$2:$I$435,9,FALSE)</f>
        <v>417</v>
      </c>
      <c r="J419">
        <f>VLOOKUP(B419,nonPhylo5Group!$A$2:$I$435,8,FALSE)</f>
        <v>0</v>
      </c>
      <c r="K419">
        <f>VLOOKUP(B419,nonPhylo5Group!$A$2:$I$435,7,FALSE)</f>
        <v>1.0398098816981199E-2</v>
      </c>
    </row>
    <row r="420" spans="1:11" x14ac:dyDescent="0.2">
      <c r="A420">
        <v>188</v>
      </c>
      <c r="B420" t="s">
        <v>217</v>
      </c>
      <c r="C420">
        <f>VLOOKUP(B420,Phylo!$V$2:$W$435,2,FALSE)</f>
        <v>215</v>
      </c>
      <c r="D420">
        <f>VLOOKUP(B420,Phylo!$V$1:$X$435,3,FALSE)</f>
        <v>0</v>
      </c>
      <c r="E420">
        <f>LOG10(VLOOKUP(B420,Phylo!$V$1:$Y$435,4,FALSE))</f>
        <v>0.35754266206063001</v>
      </c>
      <c r="F420">
        <f>VLOOKUP(B420,nonPhylo!$A$2:$I$435,9,FALSE)</f>
        <v>280</v>
      </c>
      <c r="G420">
        <f>VLOOKUP(B420,nonPhylo!$A$2:$I$435,8,FALSE)</f>
        <v>0</v>
      </c>
      <c r="H420">
        <f>VLOOKUP(B420,nonPhylo!$A$2:$I$435,7,FALSE)</f>
        <v>0.13934275022557999</v>
      </c>
      <c r="I420">
        <f>VLOOKUP(B420,nonPhylo5Group!$A$2:$I$435,9,FALSE)</f>
        <v>418</v>
      </c>
      <c r="J420">
        <f>VLOOKUP(B420,nonPhylo5Group!$A$2:$I$435,8,FALSE)</f>
        <v>0</v>
      </c>
      <c r="K420">
        <f>VLOOKUP(B420,nonPhylo5Group!$A$2:$I$435,7,FALSE)</f>
        <v>9.0109247602164905E-3</v>
      </c>
    </row>
    <row r="421" spans="1:11" x14ac:dyDescent="0.2">
      <c r="A421">
        <v>110</v>
      </c>
      <c r="B421" t="s">
        <v>140</v>
      </c>
      <c r="C421">
        <f>VLOOKUP(B421,Phylo!$V$2:$W$435,2,FALSE)</f>
        <v>323</v>
      </c>
      <c r="D421">
        <f>VLOOKUP(B421,Phylo!$V$1:$X$435,3,FALSE)</f>
        <v>0</v>
      </c>
      <c r="E421">
        <f>LOG10(VLOOKUP(B421,Phylo!$V$1:$Y$435,4,FALSE))</f>
        <v>0</v>
      </c>
      <c r="F421">
        <f>VLOOKUP(B421,nonPhylo!$A$2:$I$435,9,FALSE)</f>
        <v>381</v>
      </c>
      <c r="G421">
        <f>VLOOKUP(B421,nonPhylo!$A$2:$I$435,8,FALSE)</f>
        <v>0</v>
      </c>
      <c r="H421">
        <f>VLOOKUP(B421,nonPhylo!$A$2:$I$435,7,FALSE)</f>
        <v>5.61891046469188E-2</v>
      </c>
      <c r="I421">
        <f>VLOOKUP(B421,nonPhylo5Group!$A$2:$I$435,9,FALSE)</f>
        <v>419</v>
      </c>
      <c r="J421">
        <f>VLOOKUP(B421,nonPhylo5Group!$A$2:$I$435,8,FALSE)</f>
        <v>0</v>
      </c>
      <c r="K421">
        <f>VLOOKUP(B421,nonPhylo5Group!$A$2:$I$435,7,FALSE)</f>
        <v>8.3992263577909107E-3</v>
      </c>
    </row>
    <row r="422" spans="1:11" x14ac:dyDescent="0.2">
      <c r="A422">
        <v>339</v>
      </c>
      <c r="B422" t="s">
        <v>15</v>
      </c>
      <c r="C422">
        <f>VLOOKUP(B422,Phylo!$V$2:$W$435,2,FALSE)</f>
        <v>98</v>
      </c>
      <c r="D422">
        <f>VLOOKUP(B422,Phylo!$V$1:$X$435,3,FALSE)</f>
        <v>1</v>
      </c>
      <c r="E422">
        <f>LOG10(VLOOKUP(B422,Phylo!$V$1:$Y$435,4,FALSE))</f>
        <v>0.58009720397957887</v>
      </c>
      <c r="F422">
        <f>VLOOKUP(B422,nonPhylo!$A$2:$I$435,9,FALSE)</f>
        <v>17</v>
      </c>
      <c r="G422">
        <f>VLOOKUP(B422,nonPhylo!$A$2:$I$435,8,FALSE)</f>
        <v>1</v>
      </c>
      <c r="H422">
        <f>VLOOKUP(B422,nonPhylo!$A$2:$I$435,7,FALSE)</f>
        <v>0.88083566294403504</v>
      </c>
      <c r="I422">
        <f>VLOOKUP(B422,nonPhylo5Group!$A$2:$I$435,9,FALSE)</f>
        <v>420</v>
      </c>
      <c r="J422">
        <f>VLOOKUP(B422,nonPhylo5Group!$A$2:$I$435,8,FALSE)</f>
        <v>0</v>
      </c>
      <c r="K422">
        <f>VLOOKUP(B422,nonPhylo5Group!$A$2:$I$435,7,FALSE)</f>
        <v>7.7582682754588402E-3</v>
      </c>
    </row>
    <row r="423" spans="1:11" x14ac:dyDescent="0.2">
      <c r="A423">
        <v>24</v>
      </c>
      <c r="B423" t="s">
        <v>54</v>
      </c>
      <c r="C423">
        <f>VLOOKUP(B423,Phylo!$V$2:$W$435,2,FALSE)</f>
        <v>245</v>
      </c>
      <c r="D423">
        <f>VLOOKUP(B423,Phylo!$V$1:$X$435,3,FALSE)</f>
        <v>0</v>
      </c>
      <c r="E423">
        <f>LOG10(VLOOKUP(B423,Phylo!$V$1:$Y$435,4,FALSE))</f>
        <v>0</v>
      </c>
      <c r="F423">
        <f>VLOOKUP(B423,nonPhylo!$A$2:$I$435,9,FALSE)</f>
        <v>388</v>
      </c>
      <c r="G423">
        <f>VLOOKUP(B423,nonPhylo!$A$2:$I$435,8,FALSE)</f>
        <v>0</v>
      </c>
      <c r="H423">
        <f>VLOOKUP(B423,nonPhylo!$A$2:$I$435,7,FALSE)</f>
        <v>4.6619824197119103E-2</v>
      </c>
      <c r="I423">
        <f>VLOOKUP(B423,nonPhylo5Group!$A$2:$I$435,9,FALSE)</f>
        <v>421</v>
      </c>
      <c r="J423">
        <f>VLOOKUP(B423,nonPhylo5Group!$A$2:$I$435,8,FALSE)</f>
        <v>0</v>
      </c>
      <c r="K423">
        <f>VLOOKUP(B423,nonPhylo5Group!$A$2:$I$435,7,FALSE)</f>
        <v>6.3860070021977602E-3</v>
      </c>
    </row>
    <row r="424" spans="1:11" x14ac:dyDescent="0.2">
      <c r="A424">
        <v>64</v>
      </c>
      <c r="B424" t="s">
        <v>94</v>
      </c>
      <c r="C424">
        <f>VLOOKUP(B424,Phylo!$V$2:$W$435,2,FALSE)</f>
        <v>285</v>
      </c>
      <c r="D424">
        <f>VLOOKUP(B424,Phylo!$V$1:$X$435,3,FALSE)</f>
        <v>0</v>
      </c>
      <c r="E424">
        <f>LOG10(VLOOKUP(B424,Phylo!$V$1:$Y$435,4,FALSE))</f>
        <v>0</v>
      </c>
      <c r="F424">
        <f>VLOOKUP(B424,nonPhylo!$A$2:$I$435,9,FALSE)</f>
        <v>362</v>
      </c>
      <c r="G424">
        <f>VLOOKUP(B424,nonPhylo!$A$2:$I$435,8,FALSE)</f>
        <v>0</v>
      </c>
      <c r="H424">
        <f>VLOOKUP(B424,nonPhylo!$A$2:$I$435,7,FALSE)</f>
        <v>6.5010582420582094E-2</v>
      </c>
      <c r="I424">
        <f>VLOOKUP(B424,nonPhylo5Group!$A$2:$I$435,9,FALSE)</f>
        <v>422</v>
      </c>
      <c r="J424">
        <f>VLOOKUP(B424,nonPhylo5Group!$A$2:$I$435,8,FALSE)</f>
        <v>0</v>
      </c>
      <c r="K424">
        <f>VLOOKUP(B424,nonPhylo5Group!$A$2:$I$435,7,FALSE)</f>
        <v>5.4289661877213397E-3</v>
      </c>
    </row>
    <row r="425" spans="1:11" x14ac:dyDescent="0.2">
      <c r="A425">
        <v>16</v>
      </c>
      <c r="B425" t="s">
        <v>46</v>
      </c>
      <c r="C425">
        <f>VLOOKUP(B425,Phylo!$V$2:$W$435,2,FALSE)</f>
        <v>237</v>
      </c>
      <c r="D425">
        <f>VLOOKUP(B425,Phylo!$V$1:$X$435,3,FALSE)</f>
        <v>0</v>
      </c>
      <c r="E425">
        <f>LOG10(VLOOKUP(B425,Phylo!$V$1:$Y$435,4,FALSE))</f>
        <v>0</v>
      </c>
      <c r="F425">
        <f>VLOOKUP(B425,nonPhylo!$A$2:$I$435,9,FALSE)</f>
        <v>363</v>
      </c>
      <c r="G425">
        <f>VLOOKUP(B425,nonPhylo!$A$2:$I$435,8,FALSE)</f>
        <v>0</v>
      </c>
      <c r="H425">
        <f>VLOOKUP(B425,nonPhylo!$A$2:$I$435,7,FALSE)</f>
        <v>6.4323251492252001E-2</v>
      </c>
      <c r="I425">
        <f>VLOOKUP(B425,nonPhylo5Group!$A$2:$I$435,9,FALSE)</f>
        <v>423</v>
      </c>
      <c r="J425">
        <f>VLOOKUP(B425,nonPhylo5Group!$A$2:$I$435,8,FALSE)</f>
        <v>0</v>
      </c>
      <c r="K425">
        <f>VLOOKUP(B425,nonPhylo5Group!$A$2:$I$435,7,FALSE)</f>
        <v>4.9350356654733196E-3</v>
      </c>
    </row>
    <row r="426" spans="1:11" x14ac:dyDescent="0.2">
      <c r="A426">
        <v>47</v>
      </c>
      <c r="B426" t="s">
        <v>77</v>
      </c>
      <c r="C426">
        <f>VLOOKUP(B426,Phylo!$V$2:$W$435,2,FALSE)</f>
        <v>268</v>
      </c>
      <c r="D426">
        <f>VLOOKUP(B426,Phylo!$V$1:$X$435,3,FALSE)</f>
        <v>0</v>
      </c>
      <c r="E426">
        <f>LOG10(VLOOKUP(B426,Phylo!$V$1:$Y$435,4,FALSE))</f>
        <v>0</v>
      </c>
      <c r="F426">
        <f>VLOOKUP(B426,nonPhylo!$A$2:$I$435,9,FALSE)</f>
        <v>364</v>
      </c>
      <c r="G426">
        <f>VLOOKUP(B426,nonPhylo!$A$2:$I$435,8,FALSE)</f>
        <v>0</v>
      </c>
      <c r="H426">
        <f>VLOOKUP(B426,nonPhylo!$A$2:$I$435,7,FALSE)</f>
        <v>6.39796357710323E-2</v>
      </c>
      <c r="I426">
        <f>VLOOKUP(B426,nonPhylo5Group!$A$2:$I$435,9,FALSE)</f>
        <v>424</v>
      </c>
      <c r="J426">
        <f>VLOOKUP(B426,nonPhylo5Group!$A$2:$I$435,8,FALSE)</f>
        <v>0</v>
      </c>
      <c r="K426">
        <f>VLOOKUP(B426,nonPhylo5Group!$A$2:$I$435,7,FALSE)</f>
        <v>4.9339991289912202E-3</v>
      </c>
    </row>
    <row r="427" spans="1:11" x14ac:dyDescent="0.2">
      <c r="A427">
        <v>12</v>
      </c>
      <c r="B427" t="s">
        <v>42</v>
      </c>
      <c r="C427">
        <f>VLOOKUP(B427,Phylo!$V$2:$W$435,2,FALSE)</f>
        <v>234</v>
      </c>
      <c r="D427">
        <f>VLOOKUP(B427,Phylo!$V$1:$X$435,3,FALSE)</f>
        <v>0</v>
      </c>
      <c r="E427">
        <f>LOG10(VLOOKUP(B427,Phylo!$V$1:$Y$435,4,FALSE))</f>
        <v>0</v>
      </c>
      <c r="F427">
        <f>VLOOKUP(B427,nonPhylo!$A$2:$I$435,9,FALSE)</f>
        <v>375</v>
      </c>
      <c r="G427">
        <f>VLOOKUP(B427,nonPhylo!$A$2:$I$435,8,FALSE)</f>
        <v>0</v>
      </c>
      <c r="H427">
        <f>VLOOKUP(B427,nonPhylo!$A$2:$I$435,7,FALSE)</f>
        <v>5.82431047615692E-2</v>
      </c>
      <c r="I427">
        <f>VLOOKUP(B427,nonPhylo5Group!$A$2:$I$435,9,FALSE)</f>
        <v>425</v>
      </c>
      <c r="J427">
        <f>VLOOKUP(B427,nonPhylo5Group!$A$2:$I$435,8,FALSE)</f>
        <v>0</v>
      </c>
      <c r="K427">
        <f>VLOOKUP(B427,nonPhylo5Group!$A$2:$I$435,7,FALSE)</f>
        <v>4.6652474830443103E-3</v>
      </c>
    </row>
    <row r="428" spans="1:11" x14ac:dyDescent="0.2">
      <c r="A428">
        <v>112</v>
      </c>
      <c r="B428" t="s">
        <v>142</v>
      </c>
      <c r="C428">
        <f>VLOOKUP(B428,Phylo!$V$2:$W$435,2,FALSE)</f>
        <v>325</v>
      </c>
      <c r="D428">
        <f>VLOOKUP(B428,Phylo!$V$1:$X$435,3,FALSE)</f>
        <v>0</v>
      </c>
      <c r="E428">
        <f>LOG10(VLOOKUP(B428,Phylo!$V$1:$Y$435,4,FALSE))</f>
        <v>0</v>
      </c>
      <c r="F428">
        <f>VLOOKUP(B428,nonPhylo!$A$2:$I$435,9,FALSE)</f>
        <v>361</v>
      </c>
      <c r="G428">
        <f>VLOOKUP(B428,nonPhylo!$A$2:$I$435,8,FALSE)</f>
        <v>0</v>
      </c>
      <c r="H428">
        <f>VLOOKUP(B428,nonPhylo!$A$2:$I$435,7,FALSE)</f>
        <v>6.5196724176672702E-2</v>
      </c>
      <c r="I428">
        <f>VLOOKUP(B428,nonPhylo5Group!$A$2:$I$435,9,FALSE)</f>
        <v>426</v>
      </c>
      <c r="J428">
        <f>VLOOKUP(B428,nonPhylo5Group!$A$2:$I$435,8,FALSE)</f>
        <v>0</v>
      </c>
      <c r="K428">
        <f>VLOOKUP(B428,nonPhylo5Group!$A$2:$I$435,7,FALSE)</f>
        <v>4.1545783666714197E-3</v>
      </c>
    </row>
    <row r="429" spans="1:11" x14ac:dyDescent="0.2">
      <c r="A429">
        <v>268</v>
      </c>
      <c r="B429" t="s">
        <v>293</v>
      </c>
      <c r="C429">
        <f>VLOOKUP(B429,Phylo!$V$2:$W$435,2,FALSE)</f>
        <v>55</v>
      </c>
      <c r="D429">
        <f>VLOOKUP(B429,Phylo!$V$1:$X$435,3,FALSE)</f>
        <v>0</v>
      </c>
      <c r="E429">
        <f>LOG10(VLOOKUP(B429,Phylo!$V$1:$Y$435,4,FALSE))</f>
        <v>0.64334241091295685</v>
      </c>
      <c r="F429">
        <f>VLOOKUP(B429,nonPhylo!$A$2:$I$435,9,FALSE)</f>
        <v>396</v>
      </c>
      <c r="G429">
        <f>VLOOKUP(B429,nonPhylo!$A$2:$I$435,8,FALSE)</f>
        <v>0</v>
      </c>
      <c r="H429">
        <f>VLOOKUP(B429,nonPhylo!$A$2:$I$435,7,FALSE)</f>
        <v>3.83701536409825E-2</v>
      </c>
      <c r="I429">
        <f>VLOOKUP(B429,nonPhylo5Group!$A$2:$I$435,9,FALSE)</f>
        <v>427</v>
      </c>
      <c r="J429">
        <f>VLOOKUP(B429,nonPhylo5Group!$A$2:$I$435,8,FALSE)</f>
        <v>0</v>
      </c>
      <c r="K429">
        <f>VLOOKUP(B429,nonPhylo5Group!$A$2:$I$435,7,FALSE)</f>
        <v>4.1065841858537603E-3</v>
      </c>
    </row>
    <row r="430" spans="1:11" x14ac:dyDescent="0.2">
      <c r="A430">
        <v>381</v>
      </c>
      <c r="B430" t="s">
        <v>393</v>
      </c>
      <c r="C430">
        <f>VLOOKUP(B430,Phylo!$V$2:$W$435,2,FALSE)</f>
        <v>87</v>
      </c>
      <c r="D430">
        <f>VLOOKUP(B430,Phylo!$V$1:$X$435,3,FALSE)</f>
        <v>1</v>
      </c>
      <c r="E430">
        <f>LOG10(VLOOKUP(B430,Phylo!$V$1:$Y$435,4,FALSE))</f>
        <v>0.58638777591211655</v>
      </c>
      <c r="F430">
        <f>VLOOKUP(B430,nonPhylo!$A$2:$I$435,9,FALSE)</f>
        <v>275</v>
      </c>
      <c r="G430">
        <f>VLOOKUP(B430,nonPhylo!$A$2:$I$435,8,FALSE)</f>
        <v>0</v>
      </c>
      <c r="H430">
        <f>VLOOKUP(B430,nonPhylo!$A$2:$I$435,7,FALSE)</f>
        <v>0.14479380796795099</v>
      </c>
      <c r="I430">
        <f>VLOOKUP(B430,nonPhylo5Group!$A$2:$I$435,9,FALSE)</f>
        <v>428</v>
      </c>
      <c r="J430">
        <f>VLOOKUP(B430,nonPhylo5Group!$A$2:$I$435,8,FALSE)</f>
        <v>0</v>
      </c>
      <c r="K430">
        <f>VLOOKUP(B430,nonPhylo5Group!$A$2:$I$435,7,FALSE)</f>
        <v>3.3796056735904498E-3</v>
      </c>
    </row>
    <row r="431" spans="1:11" x14ac:dyDescent="0.2">
      <c r="A431">
        <v>189</v>
      </c>
      <c r="B431" t="s">
        <v>218</v>
      </c>
      <c r="C431">
        <f>VLOOKUP(B431,Phylo!$V$2:$W$435,2,FALSE)</f>
        <v>217</v>
      </c>
      <c r="D431">
        <f>VLOOKUP(B431,Phylo!$V$1:$X$435,3,FALSE)</f>
        <v>0</v>
      </c>
      <c r="E431">
        <f>LOG10(VLOOKUP(B431,Phylo!$V$1:$Y$435,4,FALSE))</f>
        <v>0.35526565519560982</v>
      </c>
      <c r="F431">
        <f>VLOOKUP(B431,nonPhylo!$A$2:$I$435,9,FALSE)</f>
        <v>332</v>
      </c>
      <c r="G431">
        <f>VLOOKUP(B431,nonPhylo!$A$2:$I$435,8,FALSE)</f>
        <v>0</v>
      </c>
      <c r="H431">
        <f>VLOOKUP(B431,nonPhylo!$A$2:$I$435,7,FALSE)</f>
        <v>9.1042167853610301E-2</v>
      </c>
      <c r="I431">
        <f>VLOOKUP(B431,nonPhylo5Group!$A$2:$I$435,9,FALSE)</f>
        <v>429</v>
      </c>
      <c r="J431">
        <f>VLOOKUP(B431,nonPhylo5Group!$A$2:$I$435,8,FALSE)</f>
        <v>0</v>
      </c>
      <c r="K431">
        <f>VLOOKUP(B431,nonPhylo5Group!$A$2:$I$435,7,FALSE)</f>
        <v>2.9780855215652199E-3</v>
      </c>
    </row>
    <row r="432" spans="1:11" x14ac:dyDescent="0.2">
      <c r="A432">
        <v>190</v>
      </c>
      <c r="B432" t="s">
        <v>219</v>
      </c>
      <c r="C432">
        <f>VLOOKUP(B432,Phylo!$V$2:$W$435,2,FALSE)</f>
        <v>169</v>
      </c>
      <c r="D432">
        <f>VLOOKUP(B432,Phylo!$V$1:$X$435,3,FALSE)</f>
        <v>0</v>
      </c>
      <c r="E432">
        <f>LOG10(VLOOKUP(B432,Phylo!$V$1:$Y$435,4,FALSE))</f>
        <v>0.4217637967730144</v>
      </c>
      <c r="F432">
        <f>VLOOKUP(B432,nonPhylo!$A$2:$I$435,9,FALSE)</f>
        <v>368</v>
      </c>
      <c r="G432">
        <f>VLOOKUP(B432,nonPhylo!$A$2:$I$435,8,FALSE)</f>
        <v>0</v>
      </c>
      <c r="H432">
        <f>VLOOKUP(B432,nonPhylo!$A$2:$I$435,7,FALSE)</f>
        <v>6.3048164363422907E-2</v>
      </c>
      <c r="I432">
        <f>VLOOKUP(B432,nonPhylo5Group!$A$2:$I$435,9,FALSE)</f>
        <v>430</v>
      </c>
      <c r="J432">
        <f>VLOOKUP(B432,nonPhylo5Group!$A$2:$I$435,8,FALSE)</f>
        <v>0</v>
      </c>
      <c r="K432">
        <f>VLOOKUP(B432,nonPhylo5Group!$A$2:$I$435,7,FALSE)</f>
        <v>2.3578308708566099E-3</v>
      </c>
    </row>
    <row r="433" spans="1:11" x14ac:dyDescent="0.2">
      <c r="A433">
        <v>299</v>
      </c>
      <c r="B433" t="s">
        <v>324</v>
      </c>
      <c r="C433">
        <f>VLOOKUP(B433,Phylo!$V$2:$W$435,2,FALSE)</f>
        <v>375</v>
      </c>
      <c r="D433">
        <f>VLOOKUP(B433,Phylo!$V$1:$X$435,3,FALSE)</f>
        <v>0</v>
      </c>
      <c r="E433">
        <f>LOG10(VLOOKUP(B433,Phylo!$V$1:$Y$435,4,FALSE))</f>
        <v>0</v>
      </c>
      <c r="F433">
        <f>VLOOKUP(B433,nonPhylo!$A$2:$I$435,9,FALSE)</f>
        <v>197</v>
      </c>
      <c r="G433">
        <f>VLOOKUP(B433,nonPhylo!$A$2:$I$435,8,FALSE)</f>
        <v>0</v>
      </c>
      <c r="H433">
        <f>VLOOKUP(B433,nonPhylo!$A$2:$I$435,7,FALSE)</f>
        <v>0.22204125283314399</v>
      </c>
      <c r="I433">
        <f>VLOOKUP(B433,nonPhylo5Group!$A$2:$I$435,9,FALSE)</f>
        <v>431</v>
      </c>
      <c r="J433">
        <f>VLOOKUP(B433,nonPhylo5Group!$A$2:$I$435,8,FALSE)</f>
        <v>0</v>
      </c>
      <c r="K433">
        <f>VLOOKUP(B433,nonPhylo5Group!$A$2:$I$435,7,FALSE)</f>
        <v>2.2817328492986799E-3</v>
      </c>
    </row>
    <row r="434" spans="1:11" x14ac:dyDescent="0.2">
      <c r="A434">
        <v>429</v>
      </c>
      <c r="B434" t="s">
        <v>436</v>
      </c>
      <c r="C434">
        <f>VLOOKUP(B434,Phylo!$V$2:$W$435,2,FALSE)</f>
        <v>429</v>
      </c>
      <c r="D434">
        <f>VLOOKUP(B434,Phylo!$V$1:$X$435,3,FALSE)</f>
        <v>0</v>
      </c>
      <c r="E434">
        <f>LOG10(VLOOKUP(B434,Phylo!$V$1:$Y$435,4,FALSE))</f>
        <v>0</v>
      </c>
      <c r="F434">
        <f>VLOOKUP(B434,nonPhylo!$A$2:$I$435,9,FALSE)</f>
        <v>115</v>
      </c>
      <c r="G434">
        <f>VLOOKUP(B434,nonPhylo!$A$2:$I$435,8,FALSE)</f>
        <v>0</v>
      </c>
      <c r="H434">
        <f>VLOOKUP(B434,nonPhylo!$A$2:$I$435,7,FALSE)</f>
        <v>0.30341630354919003</v>
      </c>
      <c r="I434">
        <f>VLOOKUP(B434,nonPhylo5Group!$A$2:$I$435,9,FALSE)</f>
        <v>432</v>
      </c>
      <c r="J434">
        <f>VLOOKUP(B434,nonPhylo5Group!$A$2:$I$435,8,FALSE)</f>
        <v>0</v>
      </c>
      <c r="K434">
        <f>VLOOKUP(B434,nonPhylo5Group!$A$2:$I$435,7,FALSE)</f>
        <v>1.92587520638591E-3</v>
      </c>
    </row>
    <row r="435" spans="1:11" x14ac:dyDescent="0.2">
      <c r="A435">
        <v>216</v>
      </c>
      <c r="B435" t="s">
        <v>245</v>
      </c>
      <c r="C435">
        <f>VLOOKUP(B435,Phylo!$V$2:$W$435,2,FALSE)</f>
        <v>209</v>
      </c>
      <c r="D435">
        <f>VLOOKUP(B435,Phylo!$V$1:$X$435,3,FALSE)</f>
        <v>0</v>
      </c>
      <c r="E435">
        <f>LOG10(VLOOKUP(B435,Phylo!$V$1:$Y$435,4,FALSE))</f>
        <v>0.37418027662772391</v>
      </c>
      <c r="F435">
        <f>VLOOKUP(B435,nonPhylo!$A$2:$I$435,9,FALSE)</f>
        <v>352</v>
      </c>
      <c r="G435">
        <f>VLOOKUP(B435,nonPhylo!$A$2:$I$435,8,FALSE)</f>
        <v>0</v>
      </c>
      <c r="H435">
        <f>VLOOKUP(B435,nonPhylo!$A$2:$I$435,7,FALSE)</f>
        <v>7.3073542482123402E-2</v>
      </c>
      <c r="I435">
        <f>VLOOKUP(B435,nonPhylo5Group!$A$2:$I$435,9,FALSE)</f>
        <v>433</v>
      </c>
      <c r="J435">
        <f>VLOOKUP(B435,nonPhylo5Group!$A$2:$I$435,8,FALSE)</f>
        <v>0</v>
      </c>
      <c r="K435">
        <f>VLOOKUP(B435,nonPhylo5Group!$A$2:$I$435,7,FALSE)</f>
        <v>1.17327674767503E-3</v>
      </c>
    </row>
    <row r="436" spans="1:11" x14ac:dyDescent="0.2">
      <c r="A436">
        <v>157</v>
      </c>
      <c r="B436" t="s">
        <v>187</v>
      </c>
      <c r="C436">
        <f>VLOOKUP(B436,Phylo!$V$2:$W$435,2,FALSE)</f>
        <v>180</v>
      </c>
      <c r="D436">
        <f>VLOOKUP(B436,Phylo!$V$1:$X$435,3,FALSE)</f>
        <v>0</v>
      </c>
      <c r="E436">
        <f>LOG10(VLOOKUP(B436,Phylo!$V$1:$Y$435,4,FALSE))</f>
        <v>0.41170807085005307</v>
      </c>
      <c r="F436">
        <f>VLOOKUP(B436,nonPhylo!$A$2:$I$435,9,FALSE)</f>
        <v>403</v>
      </c>
      <c r="G436">
        <f>VLOOKUP(B436,nonPhylo!$A$2:$I$435,8,FALSE)</f>
        <v>0</v>
      </c>
      <c r="H436">
        <f>VLOOKUP(B436,nonPhylo!$A$2:$I$435,7,FALSE)</f>
        <v>3.5180721347077101E-2</v>
      </c>
      <c r="I436">
        <f>VLOOKUP(B436,nonPhylo5Group!$A$2:$I$435,9,FALSE)</f>
        <v>434</v>
      </c>
      <c r="J436">
        <f>VLOOKUP(B436,nonPhylo5Group!$A$2:$I$435,8,FALSE)</f>
        <v>0</v>
      </c>
      <c r="K436">
        <f>VLOOKUP(B436,nonPhylo5Group!$A$2:$I$435,7,FALSE)</f>
        <v>7.5427041992854802E-4</v>
      </c>
    </row>
  </sheetData>
  <autoFilter ref="A2:K436" xr:uid="{00000000-0009-0000-0000-000001000000}">
    <sortState ref="A3:K436">
      <sortCondition descending="1" ref="K2:K436"/>
    </sortState>
  </autoFilter>
  <mergeCells count="3">
    <mergeCell ref="C1:E1"/>
    <mergeCell ref="F1:H1"/>
    <mergeCell ref="I1:K1"/>
  </mergeCells>
  <conditionalFormatting sqref="E3:E436">
    <cfRule type="colorScale" priority="3">
      <colorScale>
        <cfvo type="min"/>
        <cfvo type="max"/>
        <color theme="0"/>
        <color rgb="FFFF0000"/>
      </colorScale>
    </cfRule>
  </conditionalFormatting>
  <conditionalFormatting sqref="H3:H436">
    <cfRule type="colorScale" priority="2">
      <colorScale>
        <cfvo type="min"/>
        <cfvo type="max"/>
        <color theme="0"/>
        <color rgb="FFFF0000"/>
      </colorScale>
    </cfRule>
  </conditionalFormatting>
  <conditionalFormatting sqref="K3:K436">
    <cfRule type="colorScale" priority="1">
      <colorScale>
        <cfvo type="min"/>
        <cfvo type="max"/>
        <color theme="0"/>
        <color rgb="FFFF0000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baseColWidth="10" defaultRowHeight="16" x14ac:dyDescent="0.2"/>
  <cols>
    <col min="1" max="1" width="27.33203125" bestFit="1" customWidth="1"/>
  </cols>
  <sheetData>
    <row r="1" spans="1:9" x14ac:dyDescent="0.2">
      <c r="A1" s="2" t="s">
        <v>0</v>
      </c>
      <c r="B1" s="2" t="s">
        <v>1</v>
      </c>
      <c r="C1" s="2" t="s">
        <v>474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464</v>
      </c>
    </row>
    <row r="2" spans="1:9" x14ac:dyDescent="0.2">
      <c r="A2" t="s">
        <v>28</v>
      </c>
      <c r="B2">
        <v>0.59328606702045705</v>
      </c>
      <c r="C2">
        <v>1.8543381923067299</v>
      </c>
      <c r="D2">
        <v>1.2697031319158001</v>
      </c>
      <c r="E2">
        <v>2.43897325269766</v>
      </c>
      <c r="F2">
        <v>-1.2610521252862801</v>
      </c>
      <c r="G2">
        <v>1.2610521252862801</v>
      </c>
      <c r="H2">
        <v>1</v>
      </c>
      <c r="I2">
        <v>1</v>
      </c>
    </row>
    <row r="3" spans="1:9" x14ac:dyDescent="0.2">
      <c r="A3" t="s">
        <v>23</v>
      </c>
      <c r="B3">
        <v>0.83058866868514403</v>
      </c>
      <c r="C3">
        <v>2.02948639870025</v>
      </c>
      <c r="D3">
        <v>1.4456884461042701</v>
      </c>
      <c r="E3">
        <v>2.61328435129623</v>
      </c>
      <c r="F3">
        <v>-1.19889773001511</v>
      </c>
      <c r="G3">
        <v>1.19889773001511</v>
      </c>
      <c r="H3">
        <v>1</v>
      </c>
      <c r="I3">
        <v>2</v>
      </c>
    </row>
    <row r="4" spans="1:9" x14ac:dyDescent="0.2">
      <c r="A4" t="s">
        <v>19</v>
      </c>
      <c r="B4">
        <v>0.96378782734555501</v>
      </c>
      <c r="C4">
        <v>2.1084307715707999</v>
      </c>
      <c r="D4">
        <v>1.5107177963812699</v>
      </c>
      <c r="E4">
        <v>2.70614374676033</v>
      </c>
      <c r="F4">
        <v>-1.1446429442252499</v>
      </c>
      <c r="G4">
        <v>1.1446429442252499</v>
      </c>
      <c r="H4">
        <v>1</v>
      </c>
      <c r="I4">
        <v>3</v>
      </c>
    </row>
    <row r="5" spans="1:9" x14ac:dyDescent="0.2">
      <c r="A5" t="s">
        <v>10</v>
      </c>
      <c r="B5">
        <v>2.45024910831936</v>
      </c>
      <c r="C5">
        <v>3.52444604284134</v>
      </c>
      <c r="D5">
        <v>2.9242969436598498</v>
      </c>
      <c r="E5">
        <v>4.1245951420228302</v>
      </c>
      <c r="F5">
        <v>-1.07419693452198</v>
      </c>
      <c r="G5">
        <v>1.07419693452198</v>
      </c>
      <c r="H5">
        <v>1</v>
      </c>
      <c r="I5">
        <v>4</v>
      </c>
    </row>
    <row r="6" spans="1:9" x14ac:dyDescent="0.2">
      <c r="A6" t="s">
        <v>26</v>
      </c>
      <c r="B6">
        <v>0.69897000433601897</v>
      </c>
      <c r="C6">
        <v>1.7142934653677799</v>
      </c>
      <c r="D6">
        <v>1.1252718924921801</v>
      </c>
      <c r="E6">
        <v>2.3033150382433898</v>
      </c>
      <c r="F6">
        <v>-1.0153234610317701</v>
      </c>
      <c r="G6">
        <v>1.0153234610317701</v>
      </c>
      <c r="H6">
        <v>1</v>
      </c>
      <c r="I6">
        <v>5</v>
      </c>
    </row>
    <row r="7" spans="1:9" x14ac:dyDescent="0.2">
      <c r="A7" t="s">
        <v>13</v>
      </c>
      <c r="B7">
        <v>1.8498491956052601</v>
      </c>
      <c r="C7">
        <v>0.93246306979150995</v>
      </c>
      <c r="D7">
        <v>0.33954717158564801</v>
      </c>
      <c r="E7">
        <v>1.5253789679973699</v>
      </c>
      <c r="F7">
        <v>0.91738612581374801</v>
      </c>
      <c r="G7">
        <v>0.91738612581374801</v>
      </c>
      <c r="H7">
        <v>1</v>
      </c>
      <c r="I7">
        <v>6</v>
      </c>
    </row>
    <row r="8" spans="1:9" x14ac:dyDescent="0.2">
      <c r="A8" t="s">
        <v>9</v>
      </c>
      <c r="B8">
        <v>2.5740312677277202</v>
      </c>
      <c r="C8">
        <v>3.4786676741938898</v>
      </c>
      <c r="D8">
        <v>2.8920804314895898</v>
      </c>
      <c r="E8">
        <v>4.0652549168982004</v>
      </c>
      <c r="F8">
        <v>-0.90463640646617705</v>
      </c>
      <c r="G8">
        <v>0.90463640646617705</v>
      </c>
      <c r="H8">
        <v>1</v>
      </c>
      <c r="I8">
        <v>7</v>
      </c>
    </row>
    <row r="9" spans="1:9" x14ac:dyDescent="0.2">
      <c r="A9" t="s">
        <v>8</v>
      </c>
      <c r="B9">
        <v>2.9493900066449101</v>
      </c>
      <c r="C9">
        <v>3.8179045166058301</v>
      </c>
      <c r="D9">
        <v>3.2122323863119999</v>
      </c>
      <c r="E9">
        <v>4.4235766468996598</v>
      </c>
      <c r="F9">
        <v>-0.86851450996092605</v>
      </c>
      <c r="G9">
        <v>0.86851450996092605</v>
      </c>
      <c r="H9">
        <v>1</v>
      </c>
      <c r="I9">
        <v>8</v>
      </c>
    </row>
    <row r="10" spans="1:9" x14ac:dyDescent="0.2">
      <c r="A10" t="s">
        <v>11</v>
      </c>
      <c r="B10">
        <v>2.4281347940287898</v>
      </c>
      <c r="C10">
        <v>3.2842774946772799</v>
      </c>
      <c r="D10">
        <v>2.6873369846142099</v>
      </c>
      <c r="E10">
        <v>3.8812180047403402</v>
      </c>
      <c r="F10">
        <v>-0.85614270064848996</v>
      </c>
      <c r="G10">
        <v>0.85614270064848996</v>
      </c>
      <c r="H10">
        <v>1</v>
      </c>
      <c r="I10">
        <v>9</v>
      </c>
    </row>
    <row r="11" spans="1:9" x14ac:dyDescent="0.2">
      <c r="A11" t="s">
        <v>24</v>
      </c>
      <c r="B11">
        <v>0.78390357927273502</v>
      </c>
      <c r="C11">
        <v>1.6253195945150301</v>
      </c>
      <c r="D11">
        <v>1.03921065497503</v>
      </c>
      <c r="E11">
        <v>2.2114285340550301</v>
      </c>
      <c r="F11">
        <v>-0.84141601524229803</v>
      </c>
      <c r="G11">
        <v>0.84141601524229803</v>
      </c>
      <c r="H11">
        <v>1</v>
      </c>
      <c r="I11">
        <v>10</v>
      </c>
    </row>
    <row r="12" spans="1:9" x14ac:dyDescent="0.2">
      <c r="A12" t="s">
        <v>12</v>
      </c>
      <c r="B12">
        <v>2.0357098378278602</v>
      </c>
      <c r="C12">
        <v>1.25687847739242</v>
      </c>
      <c r="D12">
        <v>0.66807752208259996</v>
      </c>
      <c r="E12">
        <v>1.8456794327022299</v>
      </c>
      <c r="F12">
        <v>0.77883136043543999</v>
      </c>
      <c r="G12">
        <v>0.77883136043543999</v>
      </c>
      <c r="H12">
        <v>1</v>
      </c>
      <c r="I12">
        <v>11</v>
      </c>
    </row>
    <row r="13" spans="1:9" x14ac:dyDescent="0.2">
      <c r="A13" t="s">
        <v>25</v>
      </c>
      <c r="B13">
        <v>0.49002865419723401</v>
      </c>
      <c r="C13">
        <v>1.26792453624497</v>
      </c>
      <c r="D13">
        <v>0.65048673082469199</v>
      </c>
      <c r="E13">
        <v>1.8853623416652401</v>
      </c>
      <c r="F13">
        <v>-0.77789588204773596</v>
      </c>
      <c r="G13">
        <v>0.77789588204773596</v>
      </c>
      <c r="H13">
        <v>1</v>
      </c>
      <c r="I13">
        <v>12</v>
      </c>
    </row>
    <row r="14" spans="1:9" x14ac:dyDescent="0.2">
      <c r="A14" t="s">
        <v>22</v>
      </c>
      <c r="B14">
        <v>0.84323277809800901</v>
      </c>
      <c r="C14">
        <v>1.59686771990292</v>
      </c>
      <c r="D14">
        <v>1.0105457917899701</v>
      </c>
      <c r="E14">
        <v>2.1831896480158601</v>
      </c>
      <c r="F14">
        <v>-0.75363494180491297</v>
      </c>
      <c r="G14">
        <v>0.75363494180491297</v>
      </c>
      <c r="H14">
        <v>1</v>
      </c>
      <c r="I14">
        <v>13</v>
      </c>
    </row>
    <row r="15" spans="1:9" x14ac:dyDescent="0.2">
      <c r="A15" t="s">
        <v>364</v>
      </c>
      <c r="B15">
        <v>1.2237554536572399</v>
      </c>
      <c r="C15">
        <v>0.47313418269535001</v>
      </c>
      <c r="D15">
        <v>-0.133982118118987</v>
      </c>
      <c r="E15">
        <v>1.08025048350969</v>
      </c>
      <c r="F15">
        <v>0.75062127096188702</v>
      </c>
      <c r="G15">
        <v>0.75062127096188702</v>
      </c>
      <c r="H15">
        <v>1</v>
      </c>
      <c r="I15">
        <v>14</v>
      </c>
    </row>
    <row r="16" spans="1:9" x14ac:dyDescent="0.2">
      <c r="A16" t="s">
        <v>14</v>
      </c>
      <c r="B16">
        <v>1.7218106152125501</v>
      </c>
      <c r="C16">
        <v>2.4490315346332001</v>
      </c>
      <c r="D16">
        <v>1.8462441745509699</v>
      </c>
      <c r="E16">
        <v>3.0518188947154301</v>
      </c>
      <c r="F16">
        <v>-0.72722091942065403</v>
      </c>
      <c r="G16">
        <v>0.72722091942065403</v>
      </c>
      <c r="H16">
        <v>1</v>
      </c>
      <c r="I16">
        <v>15</v>
      </c>
    </row>
    <row r="17" spans="1:9" x14ac:dyDescent="0.2">
      <c r="A17" t="s">
        <v>291</v>
      </c>
      <c r="B17">
        <v>1.88468210420603</v>
      </c>
      <c r="C17">
        <v>2.60005914927976</v>
      </c>
      <c r="D17">
        <v>2.0172327340888998</v>
      </c>
      <c r="E17">
        <v>3.1828855644706202</v>
      </c>
      <c r="F17">
        <v>-0.71537704507373001</v>
      </c>
      <c r="G17">
        <v>0.71537704507373001</v>
      </c>
      <c r="H17">
        <v>1</v>
      </c>
      <c r="I17">
        <v>16</v>
      </c>
    </row>
    <row r="18" spans="1:9" x14ac:dyDescent="0.2">
      <c r="A18" t="s">
        <v>289</v>
      </c>
      <c r="B18">
        <v>1.1679078100014799</v>
      </c>
      <c r="C18">
        <v>1.8756549316177</v>
      </c>
      <c r="D18">
        <v>1.2911352225447601</v>
      </c>
      <c r="E18">
        <v>2.46017464069064</v>
      </c>
      <c r="F18">
        <v>-0.707747121616219</v>
      </c>
      <c r="G18">
        <v>0.707747121616219</v>
      </c>
      <c r="H18">
        <v>1</v>
      </c>
      <c r="I18">
        <v>17</v>
      </c>
    </row>
    <row r="19" spans="1:9" x14ac:dyDescent="0.2">
      <c r="A19" t="s">
        <v>378</v>
      </c>
      <c r="B19">
        <v>0.20139712432045201</v>
      </c>
      <c r="C19">
        <v>0.89345886965684995</v>
      </c>
      <c r="D19">
        <v>0.30170971184511503</v>
      </c>
      <c r="E19">
        <v>1.4852080274685899</v>
      </c>
      <c r="F19">
        <v>-0.69206174533639997</v>
      </c>
      <c r="G19">
        <v>0.69206174533639997</v>
      </c>
      <c r="H19">
        <v>1</v>
      </c>
      <c r="I19">
        <v>18</v>
      </c>
    </row>
    <row r="20" spans="1:9" x14ac:dyDescent="0.2">
      <c r="A20" t="s">
        <v>284</v>
      </c>
      <c r="B20">
        <v>1.9703003754021799</v>
      </c>
      <c r="C20">
        <v>2.6597657626398599</v>
      </c>
      <c r="D20">
        <v>2.0768853349959699</v>
      </c>
      <c r="E20">
        <v>3.2426461902837498</v>
      </c>
      <c r="F20">
        <v>-0.68946538723768402</v>
      </c>
      <c r="G20">
        <v>0.68946538723768402</v>
      </c>
      <c r="H20">
        <v>1</v>
      </c>
      <c r="I20">
        <v>19</v>
      </c>
    </row>
    <row r="21" spans="1:9" x14ac:dyDescent="0.2">
      <c r="A21" t="s">
        <v>418</v>
      </c>
      <c r="B21">
        <v>0.90308998699194398</v>
      </c>
      <c r="C21">
        <v>1.5749017931684399</v>
      </c>
      <c r="D21">
        <v>0.98638277094659899</v>
      </c>
      <c r="E21">
        <v>2.1634208153902899</v>
      </c>
      <c r="F21">
        <v>-0.67181180617650105</v>
      </c>
      <c r="G21">
        <v>0.67181180617650105</v>
      </c>
      <c r="H21">
        <v>1</v>
      </c>
      <c r="I21">
        <v>20</v>
      </c>
    </row>
    <row r="22" spans="1:9" x14ac:dyDescent="0.2">
      <c r="A22" t="s">
        <v>345</v>
      </c>
      <c r="B22">
        <v>2.3651963067044099</v>
      </c>
      <c r="C22">
        <v>3.00864377316165</v>
      </c>
      <c r="D22">
        <v>2.4191325280353801</v>
      </c>
      <c r="E22">
        <v>3.5981550182879198</v>
      </c>
      <c r="F22">
        <v>-0.64344746645724504</v>
      </c>
      <c r="G22">
        <v>0.64344746645724504</v>
      </c>
      <c r="H22">
        <v>1</v>
      </c>
      <c r="I22">
        <v>21</v>
      </c>
    </row>
    <row r="23" spans="1:9" x14ac:dyDescent="0.2">
      <c r="A23" t="s">
        <v>288</v>
      </c>
      <c r="B23">
        <v>1.0849335749367199</v>
      </c>
      <c r="C23">
        <v>1.7256029561048301</v>
      </c>
      <c r="D23">
        <v>1.1401921449707699</v>
      </c>
      <c r="E23">
        <v>2.31101376723888</v>
      </c>
      <c r="F23">
        <v>-0.64066938116810901</v>
      </c>
      <c r="G23">
        <v>0.64066938116810901</v>
      </c>
      <c r="H23">
        <v>1</v>
      </c>
      <c r="I23">
        <v>22</v>
      </c>
    </row>
    <row r="24" spans="1:9" x14ac:dyDescent="0.2">
      <c r="A24" t="s">
        <v>130</v>
      </c>
      <c r="B24">
        <v>3.3521053033397301</v>
      </c>
      <c r="C24">
        <v>2.72710555086798</v>
      </c>
      <c r="D24">
        <v>2.1441288078864398</v>
      </c>
      <c r="E24">
        <v>3.3100822938495198</v>
      </c>
      <c r="F24">
        <v>0.62499975247174899</v>
      </c>
      <c r="G24">
        <v>0.62499975247174899</v>
      </c>
      <c r="H24">
        <v>1</v>
      </c>
      <c r="I24">
        <v>23</v>
      </c>
    </row>
    <row r="25" spans="1:9" x14ac:dyDescent="0.2">
      <c r="A25" t="s">
        <v>283</v>
      </c>
      <c r="B25">
        <v>2.0350292822023701</v>
      </c>
      <c r="C25">
        <v>2.6597657626398599</v>
      </c>
      <c r="D25">
        <v>2.0768853349959699</v>
      </c>
      <c r="E25">
        <v>3.2426461902837498</v>
      </c>
      <c r="F25">
        <v>-0.62473648043749397</v>
      </c>
      <c r="G25">
        <v>0.62473648043749397</v>
      </c>
      <c r="H25">
        <v>1</v>
      </c>
      <c r="I25">
        <v>24</v>
      </c>
    </row>
    <row r="26" spans="1:9" x14ac:dyDescent="0.2">
      <c r="A26" t="s">
        <v>292</v>
      </c>
      <c r="B26">
        <v>1.8876173003357399</v>
      </c>
      <c r="C26">
        <v>2.50219681154076</v>
      </c>
      <c r="D26">
        <v>1.9193951040227999</v>
      </c>
      <c r="E26">
        <v>3.0849985190587299</v>
      </c>
      <c r="F26">
        <v>-0.61457951120502696</v>
      </c>
      <c r="G26">
        <v>0.61457951120502696</v>
      </c>
      <c r="H26">
        <v>1</v>
      </c>
      <c r="I26">
        <v>25</v>
      </c>
    </row>
    <row r="27" spans="1:9" x14ac:dyDescent="0.2">
      <c r="A27" t="s">
        <v>359</v>
      </c>
      <c r="B27">
        <v>2.9471011199771602</v>
      </c>
      <c r="C27">
        <v>2.3343674446711802</v>
      </c>
      <c r="D27">
        <v>1.7382611099648699</v>
      </c>
      <c r="E27">
        <v>2.93047377937748</v>
      </c>
      <c r="F27">
        <v>0.612733675305981</v>
      </c>
      <c r="G27">
        <v>0.612733675305981</v>
      </c>
      <c r="H27">
        <v>1</v>
      </c>
      <c r="I27">
        <v>26</v>
      </c>
    </row>
    <row r="28" spans="1:9" x14ac:dyDescent="0.2">
      <c r="A28" t="s">
        <v>230</v>
      </c>
      <c r="B28">
        <v>0.14612803567823801</v>
      </c>
      <c r="C28">
        <v>0.74144858774766298</v>
      </c>
      <c r="D28">
        <v>0.15516374978023501</v>
      </c>
      <c r="E28">
        <v>1.3277334257150899</v>
      </c>
      <c r="F28">
        <v>-0.59532055206942702</v>
      </c>
      <c r="G28">
        <v>0.59532055206942702</v>
      </c>
      <c r="H28">
        <v>1</v>
      </c>
      <c r="I28">
        <v>27</v>
      </c>
    </row>
    <row r="29" spans="1:9" x14ac:dyDescent="0.2">
      <c r="A29" t="s">
        <v>358</v>
      </c>
      <c r="B29">
        <v>4.75707702410494</v>
      </c>
      <c r="C29">
        <v>4.1645577067381696</v>
      </c>
      <c r="D29">
        <v>3.5501536656766599</v>
      </c>
      <c r="E29">
        <v>4.7789617477996797</v>
      </c>
      <c r="F29">
        <v>0.59251931736676799</v>
      </c>
      <c r="G29">
        <v>0.59251931736676799</v>
      </c>
      <c r="H29">
        <v>0</v>
      </c>
      <c r="I29">
        <v>28</v>
      </c>
    </row>
    <row r="30" spans="1:9" x14ac:dyDescent="0.2">
      <c r="A30" t="s">
        <v>357</v>
      </c>
      <c r="B30">
        <v>4.3847594704432904</v>
      </c>
      <c r="C30">
        <v>3.79595032735376</v>
      </c>
      <c r="D30">
        <v>3.1907514811336402</v>
      </c>
      <c r="E30">
        <v>4.4011491735738701</v>
      </c>
      <c r="F30">
        <v>0.58880914308953103</v>
      </c>
      <c r="G30">
        <v>0.58880914308953103</v>
      </c>
      <c r="H30">
        <v>0</v>
      </c>
      <c r="I30">
        <v>29</v>
      </c>
    </row>
    <row r="31" spans="1:9" x14ac:dyDescent="0.2">
      <c r="A31" t="s">
        <v>16</v>
      </c>
      <c r="B31">
        <v>1.4116197059632301</v>
      </c>
      <c r="C31">
        <v>1.99365416069275</v>
      </c>
      <c r="D31">
        <v>1.3971105008878699</v>
      </c>
      <c r="E31">
        <v>2.5901978204976301</v>
      </c>
      <c r="F31">
        <v>-0.58203445472952098</v>
      </c>
      <c r="G31">
        <v>0.58203445472952098</v>
      </c>
      <c r="H31">
        <v>0</v>
      </c>
      <c r="I31">
        <v>30</v>
      </c>
    </row>
    <row r="32" spans="1:9" x14ac:dyDescent="0.2">
      <c r="A32" t="s">
        <v>287</v>
      </c>
      <c r="B32">
        <v>1.0523090996473199</v>
      </c>
      <c r="C32">
        <v>1.6253195945150301</v>
      </c>
      <c r="D32">
        <v>1.03921065497503</v>
      </c>
      <c r="E32">
        <v>2.2114285340550301</v>
      </c>
      <c r="F32">
        <v>-0.57301049486771305</v>
      </c>
      <c r="G32">
        <v>0.57301049486771305</v>
      </c>
      <c r="H32">
        <v>0</v>
      </c>
      <c r="I32">
        <v>31</v>
      </c>
    </row>
    <row r="33" spans="1:9" x14ac:dyDescent="0.2">
      <c r="A33" t="s">
        <v>314</v>
      </c>
      <c r="B33">
        <v>1.9717395908877799</v>
      </c>
      <c r="C33">
        <v>1.4153765475308999</v>
      </c>
      <c r="D33">
        <v>0.80953962651129696</v>
      </c>
      <c r="E33">
        <v>2.0212134685505099</v>
      </c>
      <c r="F33">
        <v>0.55636304335687603</v>
      </c>
      <c r="G33">
        <v>0.55636304335687603</v>
      </c>
      <c r="H33">
        <v>0</v>
      </c>
      <c r="I33">
        <v>32</v>
      </c>
    </row>
    <row r="34" spans="1:9" x14ac:dyDescent="0.2">
      <c r="A34" t="s">
        <v>317</v>
      </c>
      <c r="B34">
        <v>2.8487062662186799</v>
      </c>
      <c r="C34">
        <v>2.31106786011379</v>
      </c>
      <c r="D34">
        <v>1.7066990051259101</v>
      </c>
      <c r="E34">
        <v>2.91543671510167</v>
      </c>
      <c r="F34">
        <v>0.537638406104888</v>
      </c>
      <c r="G34">
        <v>0.537638406104888</v>
      </c>
      <c r="H34">
        <v>0</v>
      </c>
      <c r="I34">
        <v>33</v>
      </c>
    </row>
    <row r="35" spans="1:9" x14ac:dyDescent="0.2">
      <c r="A35" t="s">
        <v>250</v>
      </c>
      <c r="B35">
        <v>1.09760432887441</v>
      </c>
      <c r="C35">
        <v>0.56094537648601495</v>
      </c>
      <c r="D35">
        <v>-2.7393921968606901E-2</v>
      </c>
      <c r="E35">
        <v>1.14928467494064</v>
      </c>
      <c r="F35">
        <v>0.53665895238839401</v>
      </c>
      <c r="G35">
        <v>0.53665895238839401</v>
      </c>
      <c r="H35">
        <v>0</v>
      </c>
      <c r="I35">
        <v>34</v>
      </c>
    </row>
    <row r="36" spans="1:9" x14ac:dyDescent="0.2">
      <c r="A36" t="s">
        <v>348</v>
      </c>
      <c r="B36">
        <v>3.28708928035444</v>
      </c>
      <c r="C36">
        <v>2.7555893738392698</v>
      </c>
      <c r="D36">
        <v>2.16146190661676</v>
      </c>
      <c r="E36">
        <v>3.3497168410617801</v>
      </c>
      <c r="F36">
        <v>0.53149990651516299</v>
      </c>
      <c r="G36">
        <v>0.53149990651516299</v>
      </c>
      <c r="H36">
        <v>0</v>
      </c>
      <c r="I36">
        <v>35</v>
      </c>
    </row>
    <row r="37" spans="1:9" x14ac:dyDescent="0.2">
      <c r="A37" t="s">
        <v>290</v>
      </c>
      <c r="B37">
        <v>1.7784406835712301</v>
      </c>
      <c r="C37">
        <v>2.2977770585997801</v>
      </c>
      <c r="D37">
        <v>1.7147712184028401</v>
      </c>
      <c r="E37">
        <v>2.8807828987967099</v>
      </c>
      <c r="F37">
        <v>-0.51933637502855201</v>
      </c>
      <c r="G37">
        <v>0.51933637502855201</v>
      </c>
      <c r="H37">
        <v>0</v>
      </c>
      <c r="I37">
        <v>36</v>
      </c>
    </row>
    <row r="38" spans="1:9" x14ac:dyDescent="0.2">
      <c r="A38" t="s">
        <v>301</v>
      </c>
      <c r="B38">
        <v>1.8422971343280701</v>
      </c>
      <c r="C38">
        <v>2.3554822854291699</v>
      </c>
      <c r="D38">
        <v>1.7725690989218901</v>
      </c>
      <c r="E38">
        <v>2.93839547193646</v>
      </c>
      <c r="F38">
        <v>-0.51318515110110596</v>
      </c>
      <c r="G38">
        <v>0.51318515110110596</v>
      </c>
      <c r="H38">
        <v>0</v>
      </c>
      <c r="I38">
        <v>37</v>
      </c>
    </row>
    <row r="39" spans="1:9" x14ac:dyDescent="0.2">
      <c r="A39" t="s">
        <v>286</v>
      </c>
      <c r="B39">
        <v>2.9534794113221401</v>
      </c>
      <c r="C39">
        <v>2.4410367231191001</v>
      </c>
      <c r="D39">
        <v>1.8582101992331299</v>
      </c>
      <c r="E39">
        <v>3.0238632470050701</v>
      </c>
      <c r="F39">
        <v>0.51244268820303496</v>
      </c>
      <c r="G39">
        <v>0.51244268820303496</v>
      </c>
      <c r="H39">
        <v>0</v>
      </c>
      <c r="I39">
        <v>38</v>
      </c>
    </row>
    <row r="40" spans="1:9" x14ac:dyDescent="0.2">
      <c r="A40" t="s">
        <v>433</v>
      </c>
      <c r="B40">
        <v>1.7605732539443899</v>
      </c>
      <c r="C40">
        <v>1.2485352028590899</v>
      </c>
      <c r="D40">
        <v>0.65970011661813299</v>
      </c>
      <c r="E40">
        <v>1.8373702891000501</v>
      </c>
      <c r="F40">
        <v>0.51203805108529798</v>
      </c>
      <c r="G40">
        <v>0.51203805108529798</v>
      </c>
      <c r="H40">
        <v>0</v>
      </c>
      <c r="I40">
        <v>39</v>
      </c>
    </row>
    <row r="41" spans="1:9" x14ac:dyDescent="0.2">
      <c r="A41" t="s">
        <v>414</v>
      </c>
      <c r="B41">
        <v>2.19865708695442</v>
      </c>
      <c r="C41">
        <v>1.70420068971267</v>
      </c>
      <c r="D41">
        <v>1.1152283000393</v>
      </c>
      <c r="E41">
        <v>2.2931730793860399</v>
      </c>
      <c r="F41">
        <v>0.494456397241747</v>
      </c>
      <c r="G41">
        <v>0.494456397241747</v>
      </c>
      <c r="H41">
        <v>0</v>
      </c>
      <c r="I41">
        <v>40</v>
      </c>
    </row>
    <row r="42" spans="1:9" x14ac:dyDescent="0.2">
      <c r="A42" t="s">
        <v>251</v>
      </c>
      <c r="B42">
        <v>1.0755469613925299</v>
      </c>
      <c r="C42">
        <v>0.59112143363303604</v>
      </c>
      <c r="D42">
        <v>3.2502930250742899E-3</v>
      </c>
      <c r="E42">
        <v>1.1789925742409999</v>
      </c>
      <c r="F42">
        <v>0.48442552775949199</v>
      </c>
      <c r="G42">
        <v>0.48442552775949199</v>
      </c>
      <c r="H42">
        <v>0</v>
      </c>
      <c r="I42">
        <v>41</v>
      </c>
    </row>
    <row r="43" spans="1:9" x14ac:dyDescent="0.2">
      <c r="A43" t="s">
        <v>271</v>
      </c>
      <c r="B43">
        <v>3.5701715293767</v>
      </c>
      <c r="C43">
        <v>3.0901716926332998</v>
      </c>
      <c r="D43">
        <v>2.5060302228205602</v>
      </c>
      <c r="E43">
        <v>3.6743131624460399</v>
      </c>
      <c r="F43">
        <v>0.47999983674339602</v>
      </c>
      <c r="G43">
        <v>0.47999983674339602</v>
      </c>
      <c r="H43">
        <v>0</v>
      </c>
      <c r="I43">
        <v>42</v>
      </c>
    </row>
    <row r="44" spans="1:9" x14ac:dyDescent="0.2">
      <c r="A44" t="s">
        <v>202</v>
      </c>
      <c r="B44">
        <v>5.3078443483419703E-2</v>
      </c>
      <c r="C44">
        <v>0.51939292940422799</v>
      </c>
      <c r="D44">
        <v>-6.9672520938963603E-2</v>
      </c>
      <c r="E44">
        <v>1.1084583797474199</v>
      </c>
      <c r="F44">
        <v>-0.46631448592080998</v>
      </c>
      <c r="G44">
        <v>0.46631448592080998</v>
      </c>
      <c r="H44">
        <v>0</v>
      </c>
      <c r="I44">
        <v>43</v>
      </c>
    </row>
    <row r="45" spans="1:9" x14ac:dyDescent="0.2">
      <c r="A45" t="s">
        <v>307</v>
      </c>
      <c r="B45">
        <v>1.55990662503611</v>
      </c>
      <c r="C45">
        <v>2.0243653173765801</v>
      </c>
      <c r="D45">
        <v>1.4405464698508501</v>
      </c>
      <c r="E45">
        <v>2.6081841649022999</v>
      </c>
      <c r="F45">
        <v>-0.46445869234046999</v>
      </c>
      <c r="G45">
        <v>0.46445869234046999</v>
      </c>
      <c r="H45">
        <v>0</v>
      </c>
      <c r="I45">
        <v>44</v>
      </c>
    </row>
    <row r="46" spans="1:9" x14ac:dyDescent="0.2">
      <c r="A46" t="s">
        <v>215</v>
      </c>
      <c r="B46">
        <v>2.53058652647703E-2</v>
      </c>
      <c r="C46">
        <v>0.48810578098664897</v>
      </c>
      <c r="D46">
        <v>-0.10156855422734901</v>
      </c>
      <c r="E46">
        <v>1.07778011620065</v>
      </c>
      <c r="F46">
        <v>-0.46279991572188101</v>
      </c>
      <c r="G46">
        <v>0.46279991572188101</v>
      </c>
      <c r="H46">
        <v>0</v>
      </c>
      <c r="I46">
        <v>45</v>
      </c>
    </row>
    <row r="47" spans="1:9" x14ac:dyDescent="0.2">
      <c r="A47" t="s">
        <v>302</v>
      </c>
      <c r="B47">
        <v>1.7521253072978999</v>
      </c>
      <c r="C47">
        <v>2.21041353531621</v>
      </c>
      <c r="D47">
        <v>1.6272150214229999</v>
      </c>
      <c r="E47">
        <v>2.7936120492094099</v>
      </c>
      <c r="F47">
        <v>-0.45828822801830799</v>
      </c>
      <c r="G47">
        <v>0.45828822801830799</v>
      </c>
      <c r="H47">
        <v>0</v>
      </c>
      <c r="I47">
        <v>46</v>
      </c>
    </row>
    <row r="48" spans="1:9" x14ac:dyDescent="0.2">
      <c r="A48" t="s">
        <v>277</v>
      </c>
      <c r="B48">
        <v>2.7651766221235499</v>
      </c>
      <c r="C48">
        <v>3.2127311017411202</v>
      </c>
      <c r="D48">
        <v>2.6279513980309401</v>
      </c>
      <c r="E48">
        <v>3.7975108054512998</v>
      </c>
      <c r="F48">
        <v>-0.447554479617573</v>
      </c>
      <c r="G48">
        <v>0.447554479617573</v>
      </c>
      <c r="H48">
        <v>0</v>
      </c>
      <c r="I48">
        <v>47</v>
      </c>
    </row>
    <row r="49" spans="1:9" x14ac:dyDescent="0.2">
      <c r="A49" t="s">
        <v>159</v>
      </c>
      <c r="B49">
        <v>3.84019617636597</v>
      </c>
      <c r="C49">
        <v>3.3940604356562498</v>
      </c>
      <c r="D49">
        <v>2.8081108137951301</v>
      </c>
      <c r="E49">
        <v>3.98001005751737</v>
      </c>
      <c r="F49">
        <v>0.44613574070971301</v>
      </c>
      <c r="G49">
        <v>0.44613574070971301</v>
      </c>
      <c r="H49">
        <v>0</v>
      </c>
      <c r="I49">
        <v>48</v>
      </c>
    </row>
    <row r="50" spans="1:9" x14ac:dyDescent="0.2">
      <c r="A50" t="s">
        <v>353</v>
      </c>
      <c r="B50">
        <v>4.0352355202997803</v>
      </c>
      <c r="C50">
        <v>3.59291696854776</v>
      </c>
      <c r="D50">
        <v>2.9916355274495201</v>
      </c>
      <c r="E50">
        <v>4.1941984096460097</v>
      </c>
      <c r="F50">
        <v>0.44231855175201201</v>
      </c>
      <c r="G50">
        <v>0.44231855175201201</v>
      </c>
      <c r="H50">
        <v>0</v>
      </c>
      <c r="I50">
        <v>49</v>
      </c>
    </row>
    <row r="51" spans="1:9" x14ac:dyDescent="0.2">
      <c r="A51" t="s">
        <v>408</v>
      </c>
      <c r="B51">
        <v>1.25527250510331</v>
      </c>
      <c r="C51">
        <v>1.69492104820849</v>
      </c>
      <c r="D51">
        <v>1.10599211806961</v>
      </c>
      <c r="E51">
        <v>2.2838499783473698</v>
      </c>
      <c r="F51">
        <v>-0.43964854310518298</v>
      </c>
      <c r="G51">
        <v>0.43964854310518298</v>
      </c>
      <c r="H51">
        <v>0</v>
      </c>
      <c r="I51">
        <v>50</v>
      </c>
    </row>
    <row r="52" spans="1:9" x14ac:dyDescent="0.2">
      <c r="A52" t="s">
        <v>278</v>
      </c>
      <c r="B52">
        <v>2.8683622610183499</v>
      </c>
      <c r="C52">
        <v>3.3001948284299401</v>
      </c>
      <c r="D52">
        <v>2.7148843625578798</v>
      </c>
      <c r="E52">
        <v>3.8855052943019999</v>
      </c>
      <c r="F52">
        <v>-0.43183256741159198</v>
      </c>
      <c r="G52">
        <v>0.43183256741159198</v>
      </c>
      <c r="H52">
        <v>0</v>
      </c>
      <c r="I52">
        <v>51</v>
      </c>
    </row>
    <row r="53" spans="1:9" x14ac:dyDescent="0.2">
      <c r="A53" t="s">
        <v>275</v>
      </c>
      <c r="B53">
        <v>2.7693773260761398</v>
      </c>
      <c r="C53">
        <v>3.2007062110818301</v>
      </c>
      <c r="D53">
        <v>2.6159945806101699</v>
      </c>
      <c r="E53">
        <v>3.7854178415534898</v>
      </c>
      <c r="F53">
        <v>-0.43132888500569</v>
      </c>
      <c r="G53">
        <v>0.43132888500569</v>
      </c>
      <c r="H53">
        <v>0</v>
      </c>
      <c r="I53">
        <v>52</v>
      </c>
    </row>
    <row r="54" spans="1:9" x14ac:dyDescent="0.2">
      <c r="A54" t="s">
        <v>298</v>
      </c>
      <c r="B54">
        <v>1.1679078100014799</v>
      </c>
      <c r="C54">
        <v>1.59686771990292</v>
      </c>
      <c r="D54">
        <v>1.0105457917899701</v>
      </c>
      <c r="E54">
        <v>2.1831896480158601</v>
      </c>
      <c r="F54">
        <v>-0.428959909901442</v>
      </c>
      <c r="G54">
        <v>0.428959909901442</v>
      </c>
      <c r="H54">
        <v>0</v>
      </c>
      <c r="I54">
        <v>53</v>
      </c>
    </row>
    <row r="55" spans="1:9" x14ac:dyDescent="0.2">
      <c r="A55" t="s">
        <v>232</v>
      </c>
      <c r="B55">
        <v>1.45331834004704</v>
      </c>
      <c r="C55">
        <v>1.0408618743998601</v>
      </c>
      <c r="D55">
        <v>0.45401416348868101</v>
      </c>
      <c r="E55">
        <v>1.6277095853110399</v>
      </c>
      <c r="F55">
        <v>0.41245646564718003</v>
      </c>
      <c r="G55">
        <v>0.41245646564718003</v>
      </c>
      <c r="H55">
        <v>0</v>
      </c>
      <c r="I55">
        <v>54</v>
      </c>
    </row>
    <row r="56" spans="1:9" x14ac:dyDescent="0.2">
      <c r="A56" t="s">
        <v>412</v>
      </c>
      <c r="B56">
        <v>1.17609125905568</v>
      </c>
      <c r="C56">
        <v>1.58618497288875</v>
      </c>
      <c r="D56">
        <v>0.99763945460662395</v>
      </c>
      <c r="E56">
        <v>2.17473049117087</v>
      </c>
      <c r="F56">
        <v>-0.41009371383306797</v>
      </c>
      <c r="G56">
        <v>0.41009371383306797</v>
      </c>
      <c r="H56">
        <v>0</v>
      </c>
      <c r="I56">
        <v>55</v>
      </c>
    </row>
    <row r="57" spans="1:9" x14ac:dyDescent="0.2">
      <c r="A57" t="s">
        <v>152</v>
      </c>
      <c r="B57">
        <v>3.3256982979173602</v>
      </c>
      <c r="C57">
        <v>3.7253743985579799</v>
      </c>
      <c r="D57">
        <v>3.1365968576849399</v>
      </c>
      <c r="E57">
        <v>4.3141519394310102</v>
      </c>
      <c r="F57">
        <v>-0.39967610064061898</v>
      </c>
      <c r="G57">
        <v>0.39967610064061898</v>
      </c>
      <c r="H57">
        <v>0</v>
      </c>
      <c r="I57">
        <v>56</v>
      </c>
    </row>
    <row r="58" spans="1:9" x14ac:dyDescent="0.2">
      <c r="A58" t="s">
        <v>354</v>
      </c>
      <c r="B58">
        <v>3.9726032017293802</v>
      </c>
      <c r="C58">
        <v>3.5748275414521999</v>
      </c>
      <c r="D58">
        <v>2.9738545700016301</v>
      </c>
      <c r="E58">
        <v>4.17580051290276</v>
      </c>
      <c r="F58">
        <v>0.39777566027718098</v>
      </c>
      <c r="G58">
        <v>0.39777566027718098</v>
      </c>
      <c r="H58">
        <v>0</v>
      </c>
      <c r="I58">
        <v>57</v>
      </c>
    </row>
    <row r="59" spans="1:9" x14ac:dyDescent="0.2">
      <c r="A59" t="s">
        <v>223</v>
      </c>
      <c r="B59">
        <v>1.4048337166199401</v>
      </c>
      <c r="C59">
        <v>1.00919199000104</v>
      </c>
      <c r="D59">
        <v>0.422638319761866</v>
      </c>
      <c r="E59">
        <v>1.59574566024021</v>
      </c>
      <c r="F59">
        <v>0.39564172661889802</v>
      </c>
      <c r="G59">
        <v>0.39564172661889802</v>
      </c>
      <c r="H59">
        <v>0</v>
      </c>
      <c r="I59">
        <v>58</v>
      </c>
    </row>
    <row r="60" spans="1:9" x14ac:dyDescent="0.2">
      <c r="A60" t="s">
        <v>211</v>
      </c>
      <c r="B60">
        <v>1.7993405494535799</v>
      </c>
      <c r="C60">
        <v>2.1876737441577201</v>
      </c>
      <c r="D60">
        <v>1.55462992042004</v>
      </c>
      <c r="E60">
        <v>2.8207175678954099</v>
      </c>
      <c r="F60">
        <v>-0.38833319470414501</v>
      </c>
      <c r="G60">
        <v>0.38833319470414501</v>
      </c>
      <c r="H60">
        <v>0</v>
      </c>
      <c r="I60">
        <v>59</v>
      </c>
    </row>
    <row r="61" spans="1:9" x14ac:dyDescent="0.2">
      <c r="A61" t="s">
        <v>234</v>
      </c>
      <c r="B61">
        <v>1.8325089127062399</v>
      </c>
      <c r="C61">
        <v>1.44624077819109</v>
      </c>
      <c r="D61">
        <v>0.850794415724341</v>
      </c>
      <c r="E61">
        <v>2.0416871406578498</v>
      </c>
      <c r="F61">
        <v>0.38626813451514502</v>
      </c>
      <c r="G61">
        <v>0.38626813451514502</v>
      </c>
      <c r="H61">
        <v>0</v>
      </c>
      <c r="I61">
        <v>60</v>
      </c>
    </row>
    <row r="62" spans="1:9" x14ac:dyDescent="0.2">
      <c r="A62" t="s">
        <v>231</v>
      </c>
      <c r="B62">
        <v>0.44715803134221899</v>
      </c>
      <c r="C62">
        <v>0.83300392048120897</v>
      </c>
      <c r="D62">
        <v>0.24707369635294901</v>
      </c>
      <c r="E62">
        <v>1.4189341446094701</v>
      </c>
      <c r="F62">
        <v>-0.38584588913899098</v>
      </c>
      <c r="G62">
        <v>0.38584588913899098</v>
      </c>
      <c r="H62">
        <v>0</v>
      </c>
      <c r="I62">
        <v>61</v>
      </c>
    </row>
    <row r="63" spans="1:9" x14ac:dyDescent="0.2">
      <c r="A63" t="s">
        <v>210</v>
      </c>
      <c r="B63">
        <v>1.9278834103307101</v>
      </c>
      <c r="C63">
        <v>2.3106986030940702</v>
      </c>
      <c r="D63">
        <v>1.6689355701402799</v>
      </c>
      <c r="E63">
        <v>2.9524616360478602</v>
      </c>
      <c r="F63">
        <v>-0.38281519276336101</v>
      </c>
      <c r="G63">
        <v>0.38281519276336101</v>
      </c>
      <c r="H63">
        <v>0</v>
      </c>
      <c r="I63">
        <v>62</v>
      </c>
    </row>
    <row r="64" spans="1:9" x14ac:dyDescent="0.2">
      <c r="A64" t="s">
        <v>213</v>
      </c>
      <c r="B64">
        <v>1.2743887955503801</v>
      </c>
      <c r="C64">
        <v>1.65697068236791</v>
      </c>
      <c r="D64">
        <v>1.0536013514910301</v>
      </c>
      <c r="E64">
        <v>2.2603400132447899</v>
      </c>
      <c r="F64">
        <v>-0.38258188681753103</v>
      </c>
      <c r="G64">
        <v>0.38258188681753103</v>
      </c>
      <c r="H64">
        <v>0</v>
      </c>
      <c r="I64">
        <v>63</v>
      </c>
    </row>
    <row r="65" spans="1:9" x14ac:dyDescent="0.2">
      <c r="A65" t="s">
        <v>383</v>
      </c>
      <c r="B65">
        <v>1.2405492482825999</v>
      </c>
      <c r="C65">
        <v>0.85984219454511601</v>
      </c>
      <c r="D65">
        <v>0.26894618287071897</v>
      </c>
      <c r="E65">
        <v>1.45073820621951</v>
      </c>
      <c r="F65">
        <v>0.38070705373748198</v>
      </c>
      <c r="G65">
        <v>0.38070705373748198</v>
      </c>
      <c r="H65">
        <v>0</v>
      </c>
      <c r="I65">
        <v>64</v>
      </c>
    </row>
    <row r="66" spans="1:9" x14ac:dyDescent="0.2">
      <c r="A66" t="s">
        <v>30</v>
      </c>
      <c r="B66">
        <v>0.152288344383056</v>
      </c>
      <c r="C66">
        <v>0.52030245454541402</v>
      </c>
      <c r="D66">
        <v>-8.5769077168162206E-2</v>
      </c>
      <c r="E66">
        <v>1.1263739862589901</v>
      </c>
      <c r="F66">
        <v>-0.36801411016236202</v>
      </c>
      <c r="G66">
        <v>0.36801411016236202</v>
      </c>
      <c r="H66">
        <v>0</v>
      </c>
      <c r="I66">
        <v>65</v>
      </c>
    </row>
    <row r="67" spans="1:9" x14ac:dyDescent="0.2">
      <c r="A67" t="s">
        <v>300</v>
      </c>
      <c r="B67">
        <v>1.18752072083646</v>
      </c>
      <c r="C67">
        <v>1.5544714815432401</v>
      </c>
      <c r="D67">
        <v>0.96781997001387599</v>
      </c>
      <c r="E67">
        <v>2.1411229930725999</v>
      </c>
      <c r="F67">
        <v>-0.36695076070678101</v>
      </c>
      <c r="G67">
        <v>0.36695076070678101</v>
      </c>
      <c r="H67">
        <v>0</v>
      </c>
      <c r="I67">
        <v>66</v>
      </c>
    </row>
    <row r="68" spans="1:9" x14ac:dyDescent="0.2">
      <c r="A68" t="s">
        <v>90</v>
      </c>
      <c r="B68">
        <v>1.8088858673598101</v>
      </c>
      <c r="C68">
        <v>1.4476414929927499</v>
      </c>
      <c r="D68">
        <v>0.86009485805512398</v>
      </c>
      <c r="E68">
        <v>2.0351881279303798</v>
      </c>
      <c r="F68">
        <v>0.36124437436705298</v>
      </c>
      <c r="G68">
        <v>0.36124437436705298</v>
      </c>
      <c r="H68">
        <v>0</v>
      </c>
      <c r="I68">
        <v>67</v>
      </c>
    </row>
    <row r="69" spans="1:9" x14ac:dyDescent="0.2">
      <c r="A69" t="s">
        <v>280</v>
      </c>
      <c r="B69">
        <v>3.47562034820207</v>
      </c>
      <c r="C69">
        <v>3.1226327510853702</v>
      </c>
      <c r="D69">
        <v>2.5383342460647902</v>
      </c>
      <c r="E69">
        <v>3.70693125610596</v>
      </c>
      <c r="F69">
        <v>0.35298759711669297</v>
      </c>
      <c r="G69">
        <v>0.35298759711669297</v>
      </c>
      <c r="H69">
        <v>0</v>
      </c>
      <c r="I69">
        <v>68</v>
      </c>
    </row>
    <row r="70" spans="1:9" x14ac:dyDescent="0.2">
      <c r="A70" t="s">
        <v>370</v>
      </c>
      <c r="B70">
        <v>1.07918124604762</v>
      </c>
      <c r="C70">
        <v>0.73495042574386504</v>
      </c>
      <c r="D70">
        <v>0.14597847852788301</v>
      </c>
      <c r="E70">
        <v>1.3239223729598499</v>
      </c>
      <c r="F70">
        <v>0.34423082030375302</v>
      </c>
      <c r="G70">
        <v>0.34423082030375302</v>
      </c>
      <c r="H70">
        <v>0</v>
      </c>
      <c r="I70">
        <v>69</v>
      </c>
    </row>
    <row r="71" spans="1:9" x14ac:dyDescent="0.2">
      <c r="A71" t="s">
        <v>423</v>
      </c>
      <c r="B71">
        <v>0.76789761601809103</v>
      </c>
      <c r="C71">
        <v>0.42884320339257798</v>
      </c>
      <c r="D71">
        <v>-0.16992542854283499</v>
      </c>
      <c r="E71">
        <v>1.0276118353279899</v>
      </c>
      <c r="F71">
        <v>0.339054412625511</v>
      </c>
      <c r="G71">
        <v>0.339054412625511</v>
      </c>
      <c r="H71">
        <v>0</v>
      </c>
      <c r="I71">
        <v>70</v>
      </c>
    </row>
    <row r="72" spans="1:9" x14ac:dyDescent="0.2">
      <c r="A72" t="s">
        <v>156</v>
      </c>
      <c r="B72">
        <v>3.9506193337246902</v>
      </c>
      <c r="C72">
        <v>3.6118221852737502</v>
      </c>
      <c r="D72">
        <v>3.0241138246871202</v>
      </c>
      <c r="E72">
        <v>4.1995305458603696</v>
      </c>
      <c r="F72">
        <v>0.338797148450941</v>
      </c>
      <c r="G72">
        <v>0.338797148450941</v>
      </c>
      <c r="H72">
        <v>0</v>
      </c>
      <c r="I72">
        <v>71</v>
      </c>
    </row>
    <row r="73" spans="1:9" x14ac:dyDescent="0.2">
      <c r="A73" t="s">
        <v>89</v>
      </c>
      <c r="B73">
        <v>1.5658478186735201</v>
      </c>
      <c r="C73">
        <v>1.2275671531107999</v>
      </c>
      <c r="D73">
        <v>0.63788641321307604</v>
      </c>
      <c r="E73">
        <v>1.8172478930085201</v>
      </c>
      <c r="F73">
        <v>0.33828066556272002</v>
      </c>
      <c r="G73">
        <v>0.33828066556272002</v>
      </c>
      <c r="H73">
        <v>0</v>
      </c>
      <c r="I73">
        <v>72</v>
      </c>
    </row>
    <row r="74" spans="1:9" x14ac:dyDescent="0.2">
      <c r="A74" t="s">
        <v>264</v>
      </c>
      <c r="B74">
        <v>1.9786369483844699</v>
      </c>
      <c r="C74">
        <v>1.6416124927550899</v>
      </c>
      <c r="D74">
        <v>1.0367498004261999</v>
      </c>
      <c r="E74">
        <v>2.2464751850839799</v>
      </c>
      <c r="F74">
        <v>0.337024455629376</v>
      </c>
      <c r="G74">
        <v>0.337024455629376</v>
      </c>
      <c r="H74">
        <v>0</v>
      </c>
      <c r="I74">
        <v>73</v>
      </c>
    </row>
    <row r="75" spans="1:9" x14ac:dyDescent="0.2">
      <c r="A75" t="s">
        <v>93</v>
      </c>
      <c r="B75">
        <v>1.78390357927273</v>
      </c>
      <c r="C75">
        <v>1.4476414929927499</v>
      </c>
      <c r="D75">
        <v>0.86009485805512398</v>
      </c>
      <c r="E75">
        <v>2.0351881279303798</v>
      </c>
      <c r="F75">
        <v>0.336262086279973</v>
      </c>
      <c r="G75">
        <v>0.336262086279973</v>
      </c>
      <c r="H75">
        <v>0</v>
      </c>
      <c r="I75">
        <v>74</v>
      </c>
    </row>
    <row r="76" spans="1:9" x14ac:dyDescent="0.2">
      <c r="A76" t="s">
        <v>405</v>
      </c>
      <c r="B76">
        <v>2.1430148002540901</v>
      </c>
      <c r="C76">
        <v>1.80680118129976</v>
      </c>
      <c r="D76">
        <v>1.2172359158900601</v>
      </c>
      <c r="E76">
        <v>2.3963664467094699</v>
      </c>
      <c r="F76">
        <v>0.336213618954323</v>
      </c>
      <c r="G76">
        <v>0.336213618954323</v>
      </c>
      <c r="H76">
        <v>0</v>
      </c>
      <c r="I76">
        <v>75</v>
      </c>
    </row>
    <row r="77" spans="1:9" x14ac:dyDescent="0.2">
      <c r="A77" t="s">
        <v>346</v>
      </c>
      <c r="B77">
        <v>3.2919235188945102</v>
      </c>
      <c r="C77">
        <v>3.6276209687977699</v>
      </c>
      <c r="D77">
        <v>3.0336667297892199</v>
      </c>
      <c r="E77">
        <v>4.22157520780633</v>
      </c>
      <c r="F77">
        <v>-0.335697449903267</v>
      </c>
      <c r="G77">
        <v>0.335697449903267</v>
      </c>
      <c r="H77">
        <v>0</v>
      </c>
      <c r="I77">
        <v>76</v>
      </c>
    </row>
    <row r="78" spans="1:9" x14ac:dyDescent="0.2">
      <c r="A78" t="s">
        <v>305</v>
      </c>
      <c r="B78">
        <v>1.7826875682349701</v>
      </c>
      <c r="C78">
        <v>2.1118086647105501</v>
      </c>
      <c r="D78">
        <v>1.5283169416783799</v>
      </c>
      <c r="E78">
        <v>2.69530038774271</v>
      </c>
      <c r="F78">
        <v>-0.32912109647557902</v>
      </c>
      <c r="G78">
        <v>0.32912109647557902</v>
      </c>
      <c r="H78">
        <v>0</v>
      </c>
      <c r="I78">
        <v>77</v>
      </c>
    </row>
    <row r="79" spans="1:9" x14ac:dyDescent="0.2">
      <c r="A79" t="s">
        <v>299</v>
      </c>
      <c r="B79">
        <v>1.5515719736742499</v>
      </c>
      <c r="C79">
        <v>1.22775759607888</v>
      </c>
      <c r="D79">
        <v>0.63807887092078897</v>
      </c>
      <c r="E79">
        <v>1.81743632123698</v>
      </c>
      <c r="F79">
        <v>0.32381437759536402</v>
      </c>
      <c r="G79">
        <v>0.32381437759536402</v>
      </c>
      <c r="H79">
        <v>0</v>
      </c>
      <c r="I79">
        <v>78</v>
      </c>
    </row>
    <row r="80" spans="1:9" x14ac:dyDescent="0.2">
      <c r="A80" t="s">
        <v>127</v>
      </c>
      <c r="B80">
        <v>3.3414345245781401</v>
      </c>
      <c r="C80">
        <v>3.0192606121796199</v>
      </c>
      <c r="D80">
        <v>2.4115293411016299</v>
      </c>
      <c r="E80">
        <v>3.62699188325761</v>
      </c>
      <c r="F80">
        <v>0.322173912398519</v>
      </c>
      <c r="G80">
        <v>0.322173912398519</v>
      </c>
      <c r="H80">
        <v>0</v>
      </c>
      <c r="I80">
        <v>79</v>
      </c>
    </row>
    <row r="81" spans="1:9" x14ac:dyDescent="0.2">
      <c r="A81" t="s">
        <v>399</v>
      </c>
      <c r="B81">
        <v>0.47712125471966199</v>
      </c>
      <c r="C81">
        <v>0.158911880433251</v>
      </c>
      <c r="D81">
        <v>-0.44653797620102198</v>
      </c>
      <c r="E81">
        <v>0.76436173706752297</v>
      </c>
      <c r="F81">
        <v>0.31820937428641</v>
      </c>
      <c r="G81">
        <v>0.31820937428641</v>
      </c>
      <c r="H81">
        <v>0</v>
      </c>
      <c r="I81">
        <v>80</v>
      </c>
    </row>
    <row r="82" spans="1:9" x14ac:dyDescent="0.2">
      <c r="A82" t="s">
        <v>389</v>
      </c>
      <c r="B82">
        <v>0</v>
      </c>
      <c r="C82">
        <v>0.317420324346252</v>
      </c>
      <c r="D82">
        <v>-0.27941417379802302</v>
      </c>
      <c r="E82">
        <v>0.91425482249052703</v>
      </c>
      <c r="F82">
        <v>-0.317420324346253</v>
      </c>
      <c r="G82">
        <v>0.317420324346253</v>
      </c>
      <c r="H82">
        <v>0</v>
      </c>
      <c r="I82">
        <v>81</v>
      </c>
    </row>
    <row r="83" spans="1:9" x14ac:dyDescent="0.2">
      <c r="A83" t="s">
        <v>229</v>
      </c>
      <c r="B83">
        <v>0.35218251811136198</v>
      </c>
      <c r="C83">
        <v>0.66890759732118699</v>
      </c>
      <c r="D83">
        <v>8.2012736436254105E-2</v>
      </c>
      <c r="E83">
        <v>1.25580245820612</v>
      </c>
      <c r="F83">
        <v>-0.31672507920982701</v>
      </c>
      <c r="G83">
        <v>0.31672507920982701</v>
      </c>
      <c r="H83">
        <v>0</v>
      </c>
      <c r="I83">
        <v>82</v>
      </c>
    </row>
    <row r="84" spans="1:9" x14ac:dyDescent="0.2">
      <c r="A84" t="s">
        <v>252</v>
      </c>
      <c r="B84">
        <v>0.64443858946783805</v>
      </c>
      <c r="C84">
        <v>0.32926850099839799</v>
      </c>
      <c r="D84">
        <v>-0.26431345897757302</v>
      </c>
      <c r="E84">
        <v>0.92285046097436896</v>
      </c>
      <c r="F84">
        <v>0.315170088469438</v>
      </c>
      <c r="G84">
        <v>0.315170088469438</v>
      </c>
      <c r="H84">
        <v>0</v>
      </c>
      <c r="I84">
        <v>83</v>
      </c>
    </row>
    <row r="85" spans="1:9" x14ac:dyDescent="0.2">
      <c r="A85" t="s">
        <v>347</v>
      </c>
      <c r="B85">
        <v>2.3973447310628302</v>
      </c>
      <c r="C85">
        <v>2.0840381738492399</v>
      </c>
      <c r="D85">
        <v>1.4849942382063199</v>
      </c>
      <c r="E85">
        <v>2.68308210949216</v>
      </c>
      <c r="F85">
        <v>0.31330655721358402</v>
      </c>
      <c r="G85">
        <v>0.31330655721358402</v>
      </c>
      <c r="H85">
        <v>0</v>
      </c>
      <c r="I85">
        <v>84</v>
      </c>
    </row>
    <row r="86" spans="1:9" x14ac:dyDescent="0.2">
      <c r="A86" t="s">
        <v>220</v>
      </c>
      <c r="B86">
        <v>0.61278385671973501</v>
      </c>
      <c r="C86">
        <v>0.92503543613730699</v>
      </c>
      <c r="D86">
        <v>0.33899388246602602</v>
      </c>
      <c r="E86">
        <v>1.5110769898085901</v>
      </c>
      <c r="F86">
        <v>-0.31225157941757398</v>
      </c>
      <c r="G86">
        <v>0.31225157941757398</v>
      </c>
      <c r="H86">
        <v>0</v>
      </c>
      <c r="I86">
        <v>85</v>
      </c>
    </row>
    <row r="87" spans="1:9" x14ac:dyDescent="0.2">
      <c r="A87" t="s">
        <v>351</v>
      </c>
      <c r="B87">
        <v>3.8945908178541502</v>
      </c>
      <c r="C87">
        <v>3.5847237462286499</v>
      </c>
      <c r="D87">
        <v>2.98358284722018</v>
      </c>
      <c r="E87">
        <v>4.1858646452371104</v>
      </c>
      <c r="F87">
        <v>0.30986707162549898</v>
      </c>
      <c r="G87">
        <v>0.30986707162549898</v>
      </c>
      <c r="H87">
        <v>0</v>
      </c>
      <c r="I87">
        <v>86</v>
      </c>
    </row>
    <row r="88" spans="1:9" x14ac:dyDescent="0.2">
      <c r="A88" t="s">
        <v>438</v>
      </c>
      <c r="B88">
        <v>1.2773799746672501</v>
      </c>
      <c r="C88">
        <v>0.96803391752676005</v>
      </c>
      <c r="D88">
        <v>0.37725906145671401</v>
      </c>
      <c r="E88">
        <v>1.5588087735968099</v>
      </c>
      <c r="F88">
        <v>0.30934605714048702</v>
      </c>
      <c r="G88">
        <v>0.30934605714048702</v>
      </c>
      <c r="H88">
        <v>0</v>
      </c>
      <c r="I88">
        <v>87</v>
      </c>
    </row>
    <row r="89" spans="1:9" x14ac:dyDescent="0.2">
      <c r="A89" t="s">
        <v>380</v>
      </c>
      <c r="B89">
        <v>1.0025979807199099</v>
      </c>
      <c r="C89">
        <v>0.69434835061801703</v>
      </c>
      <c r="D89">
        <v>0.10557698087843401</v>
      </c>
      <c r="E89">
        <v>1.2831197203575999</v>
      </c>
      <c r="F89">
        <v>0.30824963010189099</v>
      </c>
      <c r="G89">
        <v>0.30824963010189099</v>
      </c>
      <c r="H89">
        <v>0</v>
      </c>
      <c r="I89">
        <v>88</v>
      </c>
    </row>
    <row r="90" spans="1:9" x14ac:dyDescent="0.2">
      <c r="A90" t="s">
        <v>126</v>
      </c>
      <c r="B90">
        <v>2</v>
      </c>
      <c r="C90">
        <v>2.30744786181232</v>
      </c>
      <c r="D90">
        <v>1.7244594706316001</v>
      </c>
      <c r="E90">
        <v>2.8904362529930498</v>
      </c>
      <c r="F90">
        <v>-0.30744786181232597</v>
      </c>
      <c r="G90">
        <v>0.30744786181232597</v>
      </c>
      <c r="H90">
        <v>0</v>
      </c>
      <c r="I90">
        <v>89</v>
      </c>
    </row>
    <row r="91" spans="1:9" x14ac:dyDescent="0.2">
      <c r="A91" t="s">
        <v>390</v>
      </c>
      <c r="B91">
        <v>0.60205999132796195</v>
      </c>
      <c r="C91">
        <v>0.90907143064005402</v>
      </c>
      <c r="D91">
        <v>0.31687800161928897</v>
      </c>
      <c r="E91">
        <v>1.50126485966082</v>
      </c>
      <c r="F91">
        <v>-0.30701143931209401</v>
      </c>
      <c r="G91">
        <v>0.30701143931209401</v>
      </c>
      <c r="H91">
        <v>0</v>
      </c>
      <c r="I91">
        <v>90</v>
      </c>
    </row>
    <row r="92" spans="1:9" x14ac:dyDescent="0.2">
      <c r="A92" t="s">
        <v>401</v>
      </c>
      <c r="B92">
        <v>0.60205999132796195</v>
      </c>
      <c r="C92">
        <v>0.90907143064005402</v>
      </c>
      <c r="D92">
        <v>0.31687800161928897</v>
      </c>
      <c r="E92">
        <v>1.50126485966082</v>
      </c>
      <c r="F92">
        <v>-0.30701143931209401</v>
      </c>
      <c r="G92">
        <v>0.30701143931209401</v>
      </c>
      <c r="H92">
        <v>0</v>
      </c>
      <c r="I92">
        <v>91</v>
      </c>
    </row>
    <row r="93" spans="1:9" x14ac:dyDescent="0.2">
      <c r="A93" t="s">
        <v>29</v>
      </c>
      <c r="B93">
        <v>0.49136169383427297</v>
      </c>
      <c r="C93">
        <v>0.79634308586211899</v>
      </c>
      <c r="D93">
        <v>0.195489207970409</v>
      </c>
      <c r="E93">
        <v>1.39719696375383</v>
      </c>
      <c r="F93">
        <v>-0.30498139202784902</v>
      </c>
      <c r="G93">
        <v>0.30498139202784902</v>
      </c>
      <c r="H93">
        <v>0</v>
      </c>
      <c r="I93">
        <v>92</v>
      </c>
    </row>
    <row r="94" spans="1:9" x14ac:dyDescent="0.2">
      <c r="A94" t="s">
        <v>63</v>
      </c>
      <c r="B94">
        <v>2.263399331334</v>
      </c>
      <c r="C94">
        <v>1.9586382857284601</v>
      </c>
      <c r="D94">
        <v>1.3745320938052901</v>
      </c>
      <c r="E94">
        <v>2.5427444776516301</v>
      </c>
      <c r="F94">
        <v>0.30476104560553702</v>
      </c>
      <c r="G94">
        <v>0.30476104560553702</v>
      </c>
      <c r="H94">
        <v>0</v>
      </c>
      <c r="I94">
        <v>93</v>
      </c>
    </row>
    <row r="95" spans="1:9" x14ac:dyDescent="0.2">
      <c r="A95" t="s">
        <v>410</v>
      </c>
      <c r="B95">
        <v>2.16731733474818</v>
      </c>
      <c r="C95">
        <v>2.47049911539892</v>
      </c>
      <c r="D95">
        <v>1.87217816478914</v>
      </c>
      <c r="E95">
        <v>3.0688200660086902</v>
      </c>
      <c r="F95">
        <v>-0.30318178065073997</v>
      </c>
      <c r="G95">
        <v>0.30318178065073997</v>
      </c>
      <c r="H95">
        <v>0</v>
      </c>
      <c r="I95">
        <v>94</v>
      </c>
    </row>
    <row r="96" spans="1:9" x14ac:dyDescent="0.2">
      <c r="A96" t="s">
        <v>254</v>
      </c>
      <c r="B96">
        <v>0.139879086401236</v>
      </c>
      <c r="C96">
        <v>0.44127046244095403</v>
      </c>
      <c r="D96">
        <v>-0.14941469121158399</v>
      </c>
      <c r="E96">
        <v>1.03195561609349</v>
      </c>
      <c r="F96">
        <v>-0.30139137603971899</v>
      </c>
      <c r="G96">
        <v>0.30139137603971899</v>
      </c>
      <c r="H96">
        <v>0</v>
      </c>
      <c r="I96">
        <v>95</v>
      </c>
    </row>
    <row r="97" spans="1:9" x14ac:dyDescent="0.2">
      <c r="A97" t="s">
        <v>312</v>
      </c>
      <c r="B97">
        <v>1.4949889736831701</v>
      </c>
      <c r="C97">
        <v>1.1941151726608601</v>
      </c>
      <c r="D97">
        <v>0.60407604204319698</v>
      </c>
      <c r="E97">
        <v>1.7841543032785201</v>
      </c>
      <c r="F97">
        <v>0.30087380102230799</v>
      </c>
      <c r="G97">
        <v>0.30087380102230799</v>
      </c>
      <c r="H97">
        <v>0</v>
      </c>
      <c r="I97">
        <v>96</v>
      </c>
    </row>
    <row r="98" spans="1:9" x14ac:dyDescent="0.2">
      <c r="A98" t="s">
        <v>350</v>
      </c>
      <c r="B98">
        <v>2.59431988285119</v>
      </c>
      <c r="C98">
        <v>2.2941407081248499</v>
      </c>
      <c r="D98">
        <v>1.6976503011674799</v>
      </c>
      <c r="E98">
        <v>2.8906311150822299</v>
      </c>
      <c r="F98">
        <v>0.30017917472633199</v>
      </c>
      <c r="G98">
        <v>0.30017917472633199</v>
      </c>
      <c r="H98">
        <v>0</v>
      </c>
      <c r="I98">
        <v>97</v>
      </c>
    </row>
    <row r="99" spans="1:9" x14ac:dyDescent="0.2">
      <c r="A99" t="s">
        <v>241</v>
      </c>
      <c r="B99">
        <v>1.0726174765452401</v>
      </c>
      <c r="C99">
        <v>0.77470828202268005</v>
      </c>
      <c r="D99">
        <v>0.18860591822753001</v>
      </c>
      <c r="E99">
        <v>1.36081064581783</v>
      </c>
      <c r="F99">
        <v>0.29790919452255799</v>
      </c>
      <c r="G99">
        <v>0.29790919452255799</v>
      </c>
      <c r="H99">
        <v>0</v>
      </c>
      <c r="I99">
        <v>98</v>
      </c>
    </row>
    <row r="100" spans="1:9" x14ac:dyDescent="0.2">
      <c r="A100" t="s">
        <v>108</v>
      </c>
      <c r="B100">
        <v>3.15350998930084</v>
      </c>
      <c r="C100">
        <v>3.4513300391547999</v>
      </c>
      <c r="D100">
        <v>2.8649551848302002</v>
      </c>
      <c r="E100">
        <v>4.0377048934793898</v>
      </c>
      <c r="F100">
        <v>-0.29782004985395999</v>
      </c>
      <c r="G100">
        <v>0.29782004985395999</v>
      </c>
      <c r="H100">
        <v>0</v>
      </c>
      <c r="I100">
        <v>99</v>
      </c>
    </row>
    <row r="101" spans="1:9" x14ac:dyDescent="0.2">
      <c r="A101" t="s">
        <v>355</v>
      </c>
      <c r="B101">
        <v>4.1404077238827499</v>
      </c>
      <c r="C101">
        <v>3.8467230553377001</v>
      </c>
      <c r="D101">
        <v>3.2404150681332302</v>
      </c>
      <c r="E101">
        <v>4.45303104254217</v>
      </c>
      <c r="F101">
        <v>0.29368466854504399</v>
      </c>
      <c r="G101">
        <v>0.29368466854504399</v>
      </c>
      <c r="H101">
        <v>0</v>
      </c>
      <c r="I101">
        <v>100</v>
      </c>
    </row>
    <row r="102" spans="1:9" x14ac:dyDescent="0.2">
      <c r="A102" t="s">
        <v>151</v>
      </c>
      <c r="B102">
        <v>3.4110322667692898</v>
      </c>
      <c r="C102">
        <v>3.7026861661477799</v>
      </c>
      <c r="D102">
        <v>3.11413054688914</v>
      </c>
      <c r="E102">
        <v>4.2912417854064104</v>
      </c>
      <c r="F102">
        <v>-0.29165389937848901</v>
      </c>
      <c r="G102">
        <v>0.29165389937848901</v>
      </c>
      <c r="H102">
        <v>0</v>
      </c>
      <c r="I102">
        <v>101</v>
      </c>
    </row>
    <row r="103" spans="1:9" x14ac:dyDescent="0.2">
      <c r="A103" t="s">
        <v>411</v>
      </c>
      <c r="B103">
        <v>1.3979400086720399</v>
      </c>
      <c r="C103">
        <v>1.6872245667652299</v>
      </c>
      <c r="D103">
        <v>1.09833040141376</v>
      </c>
      <c r="E103">
        <v>2.2761187321167</v>
      </c>
      <c r="F103">
        <v>-0.28928455809319198</v>
      </c>
      <c r="G103">
        <v>0.28928455809319198</v>
      </c>
      <c r="H103">
        <v>0</v>
      </c>
      <c r="I103">
        <v>102</v>
      </c>
    </row>
    <row r="104" spans="1:9" x14ac:dyDescent="0.2">
      <c r="A104" t="s">
        <v>247</v>
      </c>
      <c r="B104">
        <v>-4.0958607678906397E-2</v>
      </c>
      <c r="C104">
        <v>0.24788370645865901</v>
      </c>
      <c r="D104">
        <v>-0.34822292055125198</v>
      </c>
      <c r="E104">
        <v>0.84399033346857</v>
      </c>
      <c r="F104">
        <v>-0.288842314137567</v>
      </c>
      <c r="G104">
        <v>0.288842314137567</v>
      </c>
      <c r="H104">
        <v>0</v>
      </c>
      <c r="I104">
        <v>103</v>
      </c>
    </row>
    <row r="105" spans="1:9" x14ac:dyDescent="0.2">
      <c r="A105" t="s">
        <v>262</v>
      </c>
      <c r="B105">
        <v>1.8852481077813901</v>
      </c>
      <c r="C105">
        <v>1.59785836082757</v>
      </c>
      <c r="D105">
        <v>1.01154395921028</v>
      </c>
      <c r="E105">
        <v>2.1841727624448599</v>
      </c>
      <c r="F105">
        <v>0.28738974695381397</v>
      </c>
      <c r="G105">
        <v>0.28738974695381397</v>
      </c>
      <c r="H105">
        <v>0</v>
      </c>
      <c r="I105">
        <v>104</v>
      </c>
    </row>
    <row r="106" spans="1:9" x14ac:dyDescent="0.2">
      <c r="A106" t="s">
        <v>281</v>
      </c>
      <c r="B106">
        <v>2.7916204826928102</v>
      </c>
      <c r="C106">
        <v>2.50440189480297</v>
      </c>
      <c r="D106">
        <v>1.9216005036686801</v>
      </c>
      <c r="E106">
        <v>3.08720328593727</v>
      </c>
      <c r="F106">
        <v>0.28721858788983401</v>
      </c>
      <c r="G106">
        <v>0.28721858788983401</v>
      </c>
      <c r="H106">
        <v>0</v>
      </c>
      <c r="I106">
        <v>105</v>
      </c>
    </row>
    <row r="107" spans="1:9" x14ac:dyDescent="0.2">
      <c r="A107" t="s">
        <v>363</v>
      </c>
      <c r="B107">
        <v>1.6989700043360201</v>
      </c>
      <c r="C107">
        <v>1.4138591575249599</v>
      </c>
      <c r="D107">
        <v>0.81899164819242298</v>
      </c>
      <c r="E107">
        <v>2.0087266668575001</v>
      </c>
      <c r="F107">
        <v>0.28511084681105597</v>
      </c>
      <c r="G107">
        <v>0.28511084681105597</v>
      </c>
      <c r="H107">
        <v>0</v>
      </c>
      <c r="I107">
        <v>106</v>
      </c>
    </row>
    <row r="108" spans="1:9" x14ac:dyDescent="0.2">
      <c r="A108" t="s">
        <v>356</v>
      </c>
      <c r="B108">
        <v>4.2211871666351302</v>
      </c>
      <c r="C108">
        <v>3.93891935406424</v>
      </c>
      <c r="D108">
        <v>3.3304664481271602</v>
      </c>
      <c r="E108">
        <v>4.5473722600013202</v>
      </c>
      <c r="F108">
        <v>0.28226781257088601</v>
      </c>
      <c r="G108">
        <v>0.28226781257088601</v>
      </c>
      <c r="H108">
        <v>0</v>
      </c>
      <c r="I108">
        <v>107</v>
      </c>
    </row>
    <row r="109" spans="1:9" x14ac:dyDescent="0.2">
      <c r="A109" t="s">
        <v>147</v>
      </c>
      <c r="B109">
        <v>2.9067316527809499</v>
      </c>
      <c r="C109">
        <v>3.1877452213401498</v>
      </c>
      <c r="D109">
        <v>2.60310563598554</v>
      </c>
      <c r="E109">
        <v>3.7723848066947601</v>
      </c>
      <c r="F109">
        <v>-0.28101356855920401</v>
      </c>
      <c r="G109">
        <v>0.28101356855920401</v>
      </c>
      <c r="H109">
        <v>0</v>
      </c>
      <c r="I109">
        <v>108</v>
      </c>
    </row>
    <row r="110" spans="1:9" x14ac:dyDescent="0.2">
      <c r="A110" t="s">
        <v>316</v>
      </c>
      <c r="B110">
        <v>2.5796311858858898</v>
      </c>
      <c r="C110">
        <v>2.3010334990313299</v>
      </c>
      <c r="D110">
        <v>1.71803362080001</v>
      </c>
      <c r="E110">
        <v>2.8840333772626501</v>
      </c>
      <c r="F110">
        <v>0.27859768685455299</v>
      </c>
      <c r="G110">
        <v>0.27859768685455299</v>
      </c>
      <c r="H110">
        <v>0</v>
      </c>
      <c r="I110">
        <v>109</v>
      </c>
    </row>
    <row r="111" spans="1:9" x14ac:dyDescent="0.2">
      <c r="A111" t="s">
        <v>319</v>
      </c>
      <c r="B111">
        <v>2.7585334222372899</v>
      </c>
      <c r="C111">
        <v>2.4866342804647301</v>
      </c>
      <c r="D111">
        <v>1.9038291954908799</v>
      </c>
      <c r="E111">
        <v>3.0694393654385799</v>
      </c>
      <c r="F111">
        <v>0.27189914177255903</v>
      </c>
      <c r="G111">
        <v>0.27189914177255903</v>
      </c>
      <c r="H111">
        <v>0</v>
      </c>
      <c r="I111">
        <v>110</v>
      </c>
    </row>
    <row r="112" spans="1:9" x14ac:dyDescent="0.2">
      <c r="A112" t="s">
        <v>294</v>
      </c>
      <c r="B112">
        <v>2.1271047983648099</v>
      </c>
      <c r="C112">
        <v>2.3979922212506901</v>
      </c>
      <c r="D112">
        <v>1.8151296671094399</v>
      </c>
      <c r="E112">
        <v>2.9808547753919301</v>
      </c>
      <c r="F112">
        <v>-0.27088742288587903</v>
      </c>
      <c r="G112">
        <v>0.27088742288587903</v>
      </c>
      <c r="H112">
        <v>0</v>
      </c>
      <c r="I112">
        <v>111</v>
      </c>
    </row>
    <row r="113" spans="1:9" x14ac:dyDescent="0.2">
      <c r="A113" t="s">
        <v>315</v>
      </c>
      <c r="B113">
        <v>2.18098558078673</v>
      </c>
      <c r="C113">
        <v>1.9144225572387901</v>
      </c>
      <c r="D113">
        <v>1.3301030729435801</v>
      </c>
      <c r="E113">
        <v>2.4987420415339998</v>
      </c>
      <c r="F113">
        <v>0.26656302354793698</v>
      </c>
      <c r="G113">
        <v>0.26656302354793698</v>
      </c>
      <c r="H113">
        <v>0</v>
      </c>
      <c r="I113">
        <v>112</v>
      </c>
    </row>
    <row r="114" spans="1:9" x14ac:dyDescent="0.2">
      <c r="A114" t="s">
        <v>296</v>
      </c>
      <c r="B114">
        <v>1.74523098452814</v>
      </c>
      <c r="C114">
        <v>2.0111891462245799</v>
      </c>
      <c r="D114">
        <v>1.42731554488187</v>
      </c>
      <c r="E114">
        <v>2.5950627475672801</v>
      </c>
      <c r="F114">
        <v>-0.26595816169644299</v>
      </c>
      <c r="G114">
        <v>0.26595816169644299</v>
      </c>
      <c r="H114">
        <v>0</v>
      </c>
      <c r="I114">
        <v>113</v>
      </c>
    </row>
    <row r="115" spans="1:9" x14ac:dyDescent="0.2">
      <c r="A115" t="s">
        <v>98</v>
      </c>
      <c r="B115">
        <v>2.0659529803138699</v>
      </c>
      <c r="C115">
        <v>2.32793885252058</v>
      </c>
      <c r="D115">
        <v>1.74498487729178</v>
      </c>
      <c r="E115">
        <v>2.9108928277493802</v>
      </c>
      <c r="F115">
        <v>-0.26198587220671399</v>
      </c>
      <c r="G115">
        <v>0.26198587220671399</v>
      </c>
      <c r="H115">
        <v>0</v>
      </c>
      <c r="I115">
        <v>114</v>
      </c>
    </row>
    <row r="116" spans="1:9" x14ac:dyDescent="0.2">
      <c r="A116" t="s">
        <v>258</v>
      </c>
      <c r="B116">
        <v>0.863322860120456</v>
      </c>
      <c r="C116">
        <v>0.60528418111148097</v>
      </c>
      <c r="D116">
        <v>1.7615553701742299E-2</v>
      </c>
      <c r="E116">
        <v>1.19295280852122</v>
      </c>
      <c r="F116">
        <v>0.25803867900897298</v>
      </c>
      <c r="G116">
        <v>0.25803867900897298</v>
      </c>
      <c r="H116">
        <v>0</v>
      </c>
      <c r="I116">
        <v>115</v>
      </c>
    </row>
    <row r="117" spans="1:9" x14ac:dyDescent="0.2">
      <c r="A117" t="s">
        <v>248</v>
      </c>
      <c r="B117">
        <v>0.86805636182304202</v>
      </c>
      <c r="C117">
        <v>0.61505968486732399</v>
      </c>
      <c r="D117">
        <v>2.75244152663023E-2</v>
      </c>
      <c r="E117">
        <v>1.2025949544683501</v>
      </c>
      <c r="F117">
        <v>0.25299667695571598</v>
      </c>
      <c r="G117">
        <v>0.25299667695571598</v>
      </c>
      <c r="H117">
        <v>0</v>
      </c>
      <c r="I117">
        <v>116</v>
      </c>
    </row>
    <row r="118" spans="1:9" x14ac:dyDescent="0.2">
      <c r="A118" t="s">
        <v>266</v>
      </c>
      <c r="B118">
        <v>3.4740457190026901</v>
      </c>
      <c r="C118">
        <v>3.22164311514116</v>
      </c>
      <c r="D118">
        <v>2.6368121957082802</v>
      </c>
      <c r="E118">
        <v>3.80647403457403</v>
      </c>
      <c r="F118">
        <v>0.25240260386153102</v>
      </c>
      <c r="G118">
        <v>0.25240260386153102</v>
      </c>
      <c r="H118">
        <v>0</v>
      </c>
      <c r="I118">
        <v>117</v>
      </c>
    </row>
    <row r="119" spans="1:9" x14ac:dyDescent="0.2">
      <c r="A119" t="s">
        <v>361</v>
      </c>
      <c r="B119">
        <v>1.13956426617585</v>
      </c>
      <c r="C119">
        <v>0.88813986842064296</v>
      </c>
      <c r="D119">
        <v>0.28867739136508502</v>
      </c>
      <c r="E119">
        <v>1.4876023454762</v>
      </c>
      <c r="F119">
        <v>0.25142439775520298</v>
      </c>
      <c r="G119">
        <v>0.25142439775520298</v>
      </c>
      <c r="H119">
        <v>0</v>
      </c>
      <c r="I119">
        <v>118</v>
      </c>
    </row>
    <row r="120" spans="1:9" x14ac:dyDescent="0.2">
      <c r="A120" t="s">
        <v>224</v>
      </c>
      <c r="B120">
        <v>1.06069784035361</v>
      </c>
      <c r="C120">
        <v>0.80951744833265704</v>
      </c>
      <c r="D120">
        <v>0.223540504104873</v>
      </c>
      <c r="E120">
        <v>1.3954943925604399</v>
      </c>
      <c r="F120">
        <v>0.25118039202095099</v>
      </c>
      <c r="G120">
        <v>0.25118039202095099</v>
      </c>
      <c r="H120">
        <v>0</v>
      </c>
      <c r="I120">
        <v>119</v>
      </c>
    </row>
    <row r="121" spans="1:9" x14ac:dyDescent="0.2">
      <c r="A121" t="s">
        <v>201</v>
      </c>
      <c r="B121">
        <v>1.2598326990634801</v>
      </c>
      <c r="C121">
        <v>1.00919199000104</v>
      </c>
      <c r="D121">
        <v>0.422638319761866</v>
      </c>
      <c r="E121">
        <v>1.59574566024021</v>
      </c>
      <c r="F121">
        <v>0.25064070906243802</v>
      </c>
      <c r="G121">
        <v>0.25064070906243802</v>
      </c>
      <c r="H121">
        <v>0</v>
      </c>
      <c r="I121">
        <v>120</v>
      </c>
    </row>
    <row r="122" spans="1:9" x14ac:dyDescent="0.2">
      <c r="A122" t="s">
        <v>238</v>
      </c>
      <c r="B122">
        <v>1.27415784926368</v>
      </c>
      <c r="C122">
        <v>1.0238359287219101</v>
      </c>
      <c r="D122">
        <v>0.437153173644872</v>
      </c>
      <c r="E122">
        <v>1.61051868379896</v>
      </c>
      <c r="F122">
        <v>0.250321920541764</v>
      </c>
      <c r="G122">
        <v>0.250321920541764</v>
      </c>
      <c r="H122">
        <v>0</v>
      </c>
      <c r="I122">
        <v>121</v>
      </c>
    </row>
    <row r="123" spans="1:9" x14ac:dyDescent="0.2">
      <c r="A123" t="s">
        <v>170</v>
      </c>
      <c r="B123">
        <v>2.9988416285000099</v>
      </c>
      <c r="C123">
        <v>2.74871903472819</v>
      </c>
      <c r="D123">
        <v>2.1657034262011701</v>
      </c>
      <c r="E123">
        <v>3.33173464325521</v>
      </c>
      <c r="F123">
        <v>0.250122593771818</v>
      </c>
      <c r="G123">
        <v>0.250122593771818</v>
      </c>
      <c r="H123">
        <v>0</v>
      </c>
      <c r="I123">
        <v>122</v>
      </c>
    </row>
    <row r="124" spans="1:9" x14ac:dyDescent="0.2">
      <c r="A124" t="s">
        <v>194</v>
      </c>
      <c r="B124">
        <v>3.30621050816776</v>
      </c>
      <c r="C124">
        <v>3.0570065020263</v>
      </c>
      <c r="D124">
        <v>2.4730165263272501</v>
      </c>
      <c r="E124">
        <v>3.6409964777253498</v>
      </c>
      <c r="F124">
        <v>0.24920400614145799</v>
      </c>
      <c r="G124">
        <v>0.24920400614145799</v>
      </c>
      <c r="H124">
        <v>0</v>
      </c>
      <c r="I124">
        <v>123</v>
      </c>
    </row>
    <row r="125" spans="1:9" x14ac:dyDescent="0.2">
      <c r="A125" t="s">
        <v>155</v>
      </c>
      <c r="B125">
        <v>3.1992627281842099</v>
      </c>
      <c r="C125">
        <v>2.9520670059595799</v>
      </c>
      <c r="D125">
        <v>2.36849672474971</v>
      </c>
      <c r="E125">
        <v>3.5356372871694499</v>
      </c>
      <c r="F125">
        <v>0.24719572222462499</v>
      </c>
      <c r="G125">
        <v>0.24719572222462499</v>
      </c>
      <c r="H125">
        <v>0</v>
      </c>
      <c r="I125">
        <v>124</v>
      </c>
    </row>
    <row r="126" spans="1:9" x14ac:dyDescent="0.2">
      <c r="A126" t="s">
        <v>304</v>
      </c>
      <c r="B126">
        <v>1.9271649742993699</v>
      </c>
      <c r="C126">
        <v>2.1722982628294298</v>
      </c>
      <c r="D126">
        <v>1.58899592808849</v>
      </c>
      <c r="E126">
        <v>2.7556005975703601</v>
      </c>
      <c r="F126">
        <v>-0.24513328853006</v>
      </c>
      <c r="G126">
        <v>0.24513328853006</v>
      </c>
      <c r="H126">
        <v>0</v>
      </c>
      <c r="I126">
        <v>125</v>
      </c>
    </row>
    <row r="127" spans="1:9" x14ac:dyDescent="0.2">
      <c r="A127" t="s">
        <v>197</v>
      </c>
      <c r="B127">
        <v>0.247973266361807</v>
      </c>
      <c r="C127">
        <v>0.49196785779774199</v>
      </c>
      <c r="D127">
        <v>-9.7628435852069498E-2</v>
      </c>
      <c r="E127">
        <v>1.08156415144755</v>
      </c>
      <c r="F127">
        <v>-0.24399459143593599</v>
      </c>
      <c r="G127">
        <v>0.24399459143593599</v>
      </c>
      <c r="H127">
        <v>0</v>
      </c>
      <c r="I127">
        <v>126</v>
      </c>
    </row>
    <row r="128" spans="1:9" x14ac:dyDescent="0.2">
      <c r="A128" t="s">
        <v>186</v>
      </c>
      <c r="B128">
        <v>2.4924810101288801</v>
      </c>
      <c r="C128">
        <v>2.2495607385822098</v>
      </c>
      <c r="D128">
        <v>1.66645636208234</v>
      </c>
      <c r="E128">
        <v>2.8326651150820799</v>
      </c>
      <c r="F128">
        <v>0.24292027154666901</v>
      </c>
      <c r="G128">
        <v>0.24292027154666901</v>
      </c>
      <c r="H128">
        <v>0</v>
      </c>
      <c r="I128">
        <v>127</v>
      </c>
    </row>
    <row r="129" spans="1:9" x14ac:dyDescent="0.2">
      <c r="A129" t="s">
        <v>330</v>
      </c>
      <c r="B129">
        <v>3.9534213996810399</v>
      </c>
      <c r="C129">
        <v>3.71080475919215</v>
      </c>
      <c r="D129">
        <v>3.1156882551484602</v>
      </c>
      <c r="E129">
        <v>4.3059212632358301</v>
      </c>
      <c r="F129">
        <v>0.242616640488892</v>
      </c>
      <c r="G129">
        <v>0.242616640488892</v>
      </c>
      <c r="H129">
        <v>0</v>
      </c>
      <c r="I129">
        <v>128</v>
      </c>
    </row>
    <row r="130" spans="1:9" x14ac:dyDescent="0.2">
      <c r="A130" t="s">
        <v>297</v>
      </c>
      <c r="B130">
        <v>1.56217386336465</v>
      </c>
      <c r="C130">
        <v>1.8016991250705601</v>
      </c>
      <c r="D130">
        <v>1.2167632604766201</v>
      </c>
      <c r="E130">
        <v>2.3866349896645001</v>
      </c>
      <c r="F130">
        <v>-0.23952526170591401</v>
      </c>
      <c r="G130">
        <v>0.23952526170591401</v>
      </c>
      <c r="H130">
        <v>0</v>
      </c>
      <c r="I130">
        <v>129</v>
      </c>
    </row>
    <row r="131" spans="1:9" x14ac:dyDescent="0.2">
      <c r="A131" t="s">
        <v>255</v>
      </c>
      <c r="B131">
        <v>0.103803720955957</v>
      </c>
      <c r="C131">
        <v>0.34298870213095201</v>
      </c>
      <c r="D131">
        <v>-0.25020227517575699</v>
      </c>
      <c r="E131">
        <v>0.936179679437662</v>
      </c>
      <c r="F131">
        <v>-0.23918498117499701</v>
      </c>
      <c r="G131">
        <v>0.23918498117499701</v>
      </c>
      <c r="H131">
        <v>0</v>
      </c>
      <c r="I131">
        <v>130</v>
      </c>
    </row>
    <row r="132" spans="1:9" x14ac:dyDescent="0.2">
      <c r="A132" t="s">
        <v>153</v>
      </c>
      <c r="B132">
        <v>3.2239635906430202</v>
      </c>
      <c r="C132">
        <v>3.4595846687587901</v>
      </c>
      <c r="D132">
        <v>2.8731463234166501</v>
      </c>
      <c r="E132">
        <v>4.0460230141009301</v>
      </c>
      <c r="F132">
        <v>-0.23562107811577199</v>
      </c>
      <c r="G132">
        <v>0.23562107811577199</v>
      </c>
      <c r="H132">
        <v>0</v>
      </c>
      <c r="I132">
        <v>131</v>
      </c>
    </row>
    <row r="133" spans="1:9" x14ac:dyDescent="0.2">
      <c r="A133" t="s">
        <v>233</v>
      </c>
      <c r="B133">
        <v>0.84385542262316104</v>
      </c>
      <c r="C133">
        <v>0.60922730401777303</v>
      </c>
      <c r="D133">
        <v>2.16131002727467E-2</v>
      </c>
      <c r="E133">
        <v>1.1968415077628001</v>
      </c>
      <c r="F133">
        <v>0.23462811860538599</v>
      </c>
      <c r="G133">
        <v>0.23462811860538599</v>
      </c>
      <c r="H133">
        <v>0</v>
      </c>
      <c r="I133">
        <v>132</v>
      </c>
    </row>
    <row r="134" spans="1:9" x14ac:dyDescent="0.2">
      <c r="A134" t="s">
        <v>172</v>
      </c>
      <c r="B134">
        <v>2.5952757118020999</v>
      </c>
      <c r="C134">
        <v>2.3608943509947999</v>
      </c>
      <c r="D134">
        <v>1.77798844133164</v>
      </c>
      <c r="E134">
        <v>2.9438002606579601</v>
      </c>
      <c r="F134">
        <v>0.23438136080729899</v>
      </c>
      <c r="G134">
        <v>0.23438136080729899</v>
      </c>
      <c r="H134">
        <v>0</v>
      </c>
      <c r="I134">
        <v>133</v>
      </c>
    </row>
    <row r="135" spans="1:9" x14ac:dyDescent="0.2">
      <c r="A135" t="s">
        <v>236</v>
      </c>
      <c r="B135">
        <v>1.33465476688324</v>
      </c>
      <c r="C135">
        <v>1.1031358513221401</v>
      </c>
      <c r="D135">
        <v>0.51554880317885599</v>
      </c>
      <c r="E135">
        <v>1.69072289946542</v>
      </c>
      <c r="F135">
        <v>0.23151891556109999</v>
      </c>
      <c r="G135">
        <v>0.23151891556109999</v>
      </c>
      <c r="H135">
        <v>0</v>
      </c>
      <c r="I135">
        <v>134</v>
      </c>
    </row>
    <row r="136" spans="1:9" x14ac:dyDescent="0.2">
      <c r="A136" t="s">
        <v>150</v>
      </c>
      <c r="B136">
        <v>3.0771269496591498</v>
      </c>
      <c r="C136">
        <v>3.30753619963231</v>
      </c>
      <c r="D136">
        <v>2.7221783370966901</v>
      </c>
      <c r="E136">
        <v>3.8928940621679402</v>
      </c>
      <c r="F136">
        <v>-0.230409249973166</v>
      </c>
      <c r="G136">
        <v>0.230409249973166</v>
      </c>
      <c r="H136">
        <v>0</v>
      </c>
      <c r="I136">
        <v>135</v>
      </c>
    </row>
    <row r="137" spans="1:9" x14ac:dyDescent="0.2">
      <c r="A137" t="s">
        <v>190</v>
      </c>
      <c r="B137">
        <v>2.3368598209168101</v>
      </c>
      <c r="C137">
        <v>2.1078645126386202</v>
      </c>
      <c r="D137">
        <v>1.52435939221227</v>
      </c>
      <c r="E137">
        <v>2.6913696330649799</v>
      </c>
      <c r="F137">
        <v>0.22899530827818301</v>
      </c>
      <c r="G137">
        <v>0.22899530827818301</v>
      </c>
      <c r="H137">
        <v>0</v>
      </c>
      <c r="I137">
        <v>136</v>
      </c>
    </row>
    <row r="138" spans="1:9" x14ac:dyDescent="0.2">
      <c r="A138" t="s">
        <v>91</v>
      </c>
      <c r="B138">
        <v>2.2455126678141499</v>
      </c>
      <c r="C138">
        <v>2.0165254089585698</v>
      </c>
      <c r="D138">
        <v>1.4326741547947699</v>
      </c>
      <c r="E138">
        <v>2.6003766631223701</v>
      </c>
      <c r="F138">
        <v>0.228987258855573</v>
      </c>
      <c r="G138">
        <v>0.228987258855573</v>
      </c>
      <c r="H138">
        <v>0</v>
      </c>
      <c r="I138">
        <v>137</v>
      </c>
    </row>
    <row r="139" spans="1:9" x14ac:dyDescent="0.2">
      <c r="A139" t="s">
        <v>195</v>
      </c>
      <c r="B139">
        <v>0.34439227368511099</v>
      </c>
      <c r="C139">
        <v>0.57202448683645601</v>
      </c>
      <c r="D139">
        <v>-1.61371341141749E-2</v>
      </c>
      <c r="E139">
        <v>1.1601861077870901</v>
      </c>
      <c r="F139">
        <v>-0.22763221315134699</v>
      </c>
      <c r="G139">
        <v>0.22763221315134699</v>
      </c>
      <c r="H139">
        <v>0</v>
      </c>
      <c r="I139">
        <v>138</v>
      </c>
    </row>
    <row r="140" spans="1:9" x14ac:dyDescent="0.2">
      <c r="A140" t="s">
        <v>135</v>
      </c>
      <c r="B140">
        <v>2.7331972651065701</v>
      </c>
      <c r="C140">
        <v>2.5056169540428601</v>
      </c>
      <c r="D140">
        <v>1.9228157200426199</v>
      </c>
      <c r="E140">
        <v>3.0884181880430899</v>
      </c>
      <c r="F140">
        <v>0.22758031106371099</v>
      </c>
      <c r="G140">
        <v>0.22758031106371099</v>
      </c>
      <c r="H140">
        <v>0</v>
      </c>
      <c r="I140">
        <v>139</v>
      </c>
    </row>
    <row r="141" spans="1:9" x14ac:dyDescent="0.2">
      <c r="A141" t="s">
        <v>322</v>
      </c>
      <c r="B141">
        <v>3.27760921430409</v>
      </c>
      <c r="C141">
        <v>3.50196634220667</v>
      </c>
      <c r="D141">
        <v>2.9095159691917498</v>
      </c>
      <c r="E141">
        <v>4.0944167152215902</v>
      </c>
      <c r="F141">
        <v>-0.224357127902584</v>
      </c>
      <c r="G141">
        <v>0.224357127902584</v>
      </c>
      <c r="H141">
        <v>0</v>
      </c>
      <c r="I141">
        <v>140</v>
      </c>
    </row>
    <row r="142" spans="1:9" x14ac:dyDescent="0.2">
      <c r="A142" t="s">
        <v>276</v>
      </c>
      <c r="B142">
        <v>3.0334237554869499</v>
      </c>
      <c r="C142">
        <v>3.2507753630741201</v>
      </c>
      <c r="D142">
        <v>2.6657724867345101</v>
      </c>
      <c r="E142">
        <v>3.8357782394137301</v>
      </c>
      <c r="F142">
        <v>-0.21735160758717401</v>
      </c>
      <c r="G142">
        <v>0.21735160758717401</v>
      </c>
      <c r="H142">
        <v>0</v>
      </c>
      <c r="I142">
        <v>141</v>
      </c>
    </row>
    <row r="143" spans="1:9" x14ac:dyDescent="0.2">
      <c r="A143" t="s">
        <v>329</v>
      </c>
      <c r="B143">
        <v>3.8630252962294702</v>
      </c>
      <c r="C143">
        <v>3.64653103768834</v>
      </c>
      <c r="D143">
        <v>3.0523242084550102</v>
      </c>
      <c r="E143">
        <v>4.24073786692166</v>
      </c>
      <c r="F143">
        <v>0.21649425854113</v>
      </c>
      <c r="G143">
        <v>0.21649425854113</v>
      </c>
      <c r="H143">
        <v>0</v>
      </c>
      <c r="I143">
        <v>142</v>
      </c>
    </row>
    <row r="144" spans="1:9" x14ac:dyDescent="0.2">
      <c r="A144" t="s">
        <v>169</v>
      </c>
      <c r="B144">
        <v>2.9953687976115702</v>
      </c>
      <c r="C144">
        <v>2.7793835190324798</v>
      </c>
      <c r="D144">
        <v>2.1963061412333</v>
      </c>
      <c r="E144">
        <v>3.3624608968316601</v>
      </c>
      <c r="F144">
        <v>0.215985278579087</v>
      </c>
      <c r="G144">
        <v>0.215985278579087</v>
      </c>
      <c r="H144">
        <v>0</v>
      </c>
      <c r="I144">
        <v>143</v>
      </c>
    </row>
    <row r="145" spans="1:9" x14ac:dyDescent="0.2">
      <c r="A145" t="s">
        <v>242</v>
      </c>
      <c r="B145">
        <v>0.338456493604605</v>
      </c>
      <c r="C145">
        <v>0.55320550892443099</v>
      </c>
      <c r="D145">
        <v>-3.5261899605272602E-2</v>
      </c>
      <c r="E145">
        <v>1.14167291745413</v>
      </c>
      <c r="F145">
        <v>-0.21474901531982801</v>
      </c>
      <c r="G145">
        <v>0.21474901531982801</v>
      </c>
      <c r="H145">
        <v>0</v>
      </c>
      <c r="I145">
        <v>144</v>
      </c>
    </row>
    <row r="146" spans="1:9" x14ac:dyDescent="0.2">
      <c r="A146" t="s">
        <v>261</v>
      </c>
      <c r="B146">
        <v>1.8437931983259099</v>
      </c>
      <c r="C146">
        <v>1.6298232183771399</v>
      </c>
      <c r="D146">
        <v>1.0437473887928801</v>
      </c>
      <c r="E146">
        <v>2.2158990479613898</v>
      </c>
      <c r="F146">
        <v>0.21396997994877101</v>
      </c>
      <c r="G146">
        <v>0.21396997994877101</v>
      </c>
      <c r="H146">
        <v>0</v>
      </c>
      <c r="I146">
        <v>145</v>
      </c>
    </row>
    <row r="147" spans="1:9" x14ac:dyDescent="0.2">
      <c r="A147" t="s">
        <v>133</v>
      </c>
      <c r="B147">
        <v>2.44653716707364</v>
      </c>
      <c r="C147">
        <v>2.23659974884053</v>
      </c>
      <c r="D147">
        <v>1.6534656074159499</v>
      </c>
      <c r="E147">
        <v>2.8197338902651099</v>
      </c>
      <c r="F147">
        <v>0.20993741823310599</v>
      </c>
      <c r="G147">
        <v>0.20993741823310599</v>
      </c>
      <c r="H147">
        <v>0</v>
      </c>
      <c r="I147">
        <v>146</v>
      </c>
    </row>
    <row r="148" spans="1:9" x14ac:dyDescent="0.2">
      <c r="A148" t="s">
        <v>97</v>
      </c>
      <c r="B148">
        <v>2.6900187807887002</v>
      </c>
      <c r="C148">
        <v>2.4811729211337701</v>
      </c>
      <c r="D148">
        <v>1.89836617564235</v>
      </c>
      <c r="E148">
        <v>3.0639796666251899</v>
      </c>
      <c r="F148">
        <v>0.20884585965492899</v>
      </c>
      <c r="G148">
        <v>0.20884585965492899</v>
      </c>
      <c r="H148">
        <v>0</v>
      </c>
      <c r="I148">
        <v>147</v>
      </c>
    </row>
    <row r="149" spans="1:9" x14ac:dyDescent="0.2">
      <c r="A149" t="s">
        <v>295</v>
      </c>
      <c r="B149">
        <v>2.3247144765606702</v>
      </c>
      <c r="C149">
        <v>2.5327702576882198</v>
      </c>
      <c r="D149">
        <v>1.94996934669396</v>
      </c>
      <c r="E149">
        <v>3.1155711686824801</v>
      </c>
      <c r="F149">
        <v>-0.20805578112755499</v>
      </c>
      <c r="G149">
        <v>0.20805578112755499</v>
      </c>
      <c r="H149">
        <v>0</v>
      </c>
      <c r="I149">
        <v>148</v>
      </c>
    </row>
    <row r="150" spans="1:9" x14ac:dyDescent="0.2">
      <c r="A150" t="s">
        <v>416</v>
      </c>
      <c r="B150">
        <v>1.6232492903978999</v>
      </c>
      <c r="C150">
        <v>1.4159263617059299</v>
      </c>
      <c r="D150">
        <v>0.82751477458479195</v>
      </c>
      <c r="E150">
        <v>2.0043379488270698</v>
      </c>
      <c r="F150">
        <v>0.207322928691964</v>
      </c>
      <c r="G150">
        <v>0.207322928691964</v>
      </c>
      <c r="H150">
        <v>0</v>
      </c>
      <c r="I150">
        <v>149</v>
      </c>
    </row>
    <row r="151" spans="1:9" x14ac:dyDescent="0.2">
      <c r="A151" t="s">
        <v>244</v>
      </c>
      <c r="B151">
        <v>0.93449845124356801</v>
      </c>
      <c r="C151">
        <v>1.1409959947880399</v>
      </c>
      <c r="D151">
        <v>0.55285530887386103</v>
      </c>
      <c r="E151">
        <v>1.7291366807022199</v>
      </c>
      <c r="F151">
        <v>-0.206497543544476</v>
      </c>
      <c r="G151">
        <v>0.206497543544476</v>
      </c>
      <c r="H151">
        <v>0</v>
      </c>
      <c r="I151">
        <v>150</v>
      </c>
    </row>
    <row r="152" spans="1:9" x14ac:dyDescent="0.2">
      <c r="A152" t="s">
        <v>434</v>
      </c>
      <c r="B152">
        <v>1.4360035356698999</v>
      </c>
      <c r="C152">
        <v>1.2298151991995101</v>
      </c>
      <c r="D152">
        <v>0.64089856610233698</v>
      </c>
      <c r="E152">
        <v>1.8187318322966799</v>
      </c>
      <c r="F152">
        <v>0.20618833647038701</v>
      </c>
      <c r="G152">
        <v>0.20618833647038701</v>
      </c>
      <c r="H152">
        <v>0</v>
      </c>
      <c r="I152">
        <v>151</v>
      </c>
    </row>
    <row r="153" spans="1:9" x14ac:dyDescent="0.2">
      <c r="A153" t="s">
        <v>65</v>
      </c>
      <c r="B153">
        <v>2.68735056955803</v>
      </c>
      <c r="C153">
        <v>2.4820876611175802</v>
      </c>
      <c r="D153">
        <v>1.8992812109663499</v>
      </c>
      <c r="E153">
        <v>3.0648941112688202</v>
      </c>
      <c r="F153">
        <v>0.20526290844044201</v>
      </c>
      <c r="G153">
        <v>0.20526290844044201</v>
      </c>
      <c r="H153">
        <v>0</v>
      </c>
      <c r="I153">
        <v>152</v>
      </c>
    </row>
    <row r="154" spans="1:9" x14ac:dyDescent="0.2">
      <c r="A154" t="s">
        <v>59</v>
      </c>
      <c r="B154">
        <v>2.3666097103924302</v>
      </c>
      <c r="C154">
        <v>2.1624269964982998</v>
      </c>
      <c r="D154">
        <v>1.5790958177943399</v>
      </c>
      <c r="E154">
        <v>2.74575817520225</v>
      </c>
      <c r="F154">
        <v>0.20418271389413101</v>
      </c>
      <c r="G154">
        <v>0.20418271389413101</v>
      </c>
      <c r="H154">
        <v>0</v>
      </c>
      <c r="I154">
        <v>153</v>
      </c>
    </row>
    <row r="155" spans="1:9" x14ac:dyDescent="0.2">
      <c r="A155" t="s">
        <v>420</v>
      </c>
      <c r="B155">
        <v>1.70757017609794</v>
      </c>
      <c r="C155">
        <v>1.9113942043744001</v>
      </c>
      <c r="D155">
        <v>1.3114131612643201</v>
      </c>
      <c r="E155">
        <v>2.5113752474844802</v>
      </c>
      <c r="F155">
        <v>-0.20382402827646501</v>
      </c>
      <c r="G155">
        <v>0.20382402827646501</v>
      </c>
      <c r="H155">
        <v>0</v>
      </c>
      <c r="I155">
        <v>154</v>
      </c>
    </row>
    <row r="156" spans="1:9" x14ac:dyDescent="0.2">
      <c r="A156" t="s">
        <v>306</v>
      </c>
      <c r="B156">
        <v>1.9164539485499299</v>
      </c>
      <c r="C156">
        <v>2.1195529549502101</v>
      </c>
      <c r="D156">
        <v>1.5360871641570299</v>
      </c>
      <c r="E156">
        <v>2.7030187457433899</v>
      </c>
      <c r="F156">
        <v>-0.203099006400284</v>
      </c>
      <c r="G156">
        <v>0.203099006400284</v>
      </c>
      <c r="H156">
        <v>0</v>
      </c>
      <c r="I156">
        <v>155</v>
      </c>
    </row>
    <row r="157" spans="1:9" x14ac:dyDescent="0.2">
      <c r="A157" t="s">
        <v>403</v>
      </c>
      <c r="B157">
        <v>0.30102999566398098</v>
      </c>
      <c r="C157">
        <v>0.50378892453296298</v>
      </c>
      <c r="D157">
        <v>-8.6831583120783207E-2</v>
      </c>
      <c r="E157">
        <v>1.0944094321867099</v>
      </c>
      <c r="F157">
        <v>-0.202758928868983</v>
      </c>
      <c r="G157">
        <v>0.202758928868983</v>
      </c>
      <c r="H157">
        <v>0</v>
      </c>
      <c r="I157">
        <v>156</v>
      </c>
    </row>
    <row r="158" spans="1:9" x14ac:dyDescent="0.2">
      <c r="A158" t="s">
        <v>139</v>
      </c>
      <c r="B158">
        <v>2.4225898398514798</v>
      </c>
      <c r="C158">
        <v>2.2200473353925201</v>
      </c>
      <c r="D158">
        <v>1.63687316268796</v>
      </c>
      <c r="E158">
        <v>2.8032215080970802</v>
      </c>
      <c r="F158">
        <v>0.202542504458956</v>
      </c>
      <c r="G158">
        <v>0.202542504458956</v>
      </c>
      <c r="H158">
        <v>0</v>
      </c>
      <c r="I158">
        <v>157</v>
      </c>
    </row>
    <row r="159" spans="1:9" x14ac:dyDescent="0.2">
      <c r="A159" t="s">
        <v>272</v>
      </c>
      <c r="B159">
        <v>3.2410481506716402</v>
      </c>
      <c r="C159">
        <v>3.0395755683127699</v>
      </c>
      <c r="D159">
        <v>2.45566158682223</v>
      </c>
      <c r="E159">
        <v>3.6234895498033199</v>
      </c>
      <c r="F159">
        <v>0.20147258235886201</v>
      </c>
      <c r="G159">
        <v>0.20147258235886201</v>
      </c>
      <c r="H159">
        <v>0</v>
      </c>
      <c r="I159">
        <v>158</v>
      </c>
    </row>
    <row r="160" spans="1:9" x14ac:dyDescent="0.2">
      <c r="A160" t="s">
        <v>64</v>
      </c>
      <c r="B160">
        <v>2.24303804868629</v>
      </c>
      <c r="C160">
        <v>2.0419389813536699</v>
      </c>
      <c r="D160">
        <v>1.4581909362715499</v>
      </c>
      <c r="E160">
        <v>2.6256870264357999</v>
      </c>
      <c r="F160">
        <v>0.20109906733261501</v>
      </c>
      <c r="G160">
        <v>0.20109906733261501</v>
      </c>
      <c r="H160">
        <v>0</v>
      </c>
      <c r="I160">
        <v>159</v>
      </c>
    </row>
    <row r="161" spans="1:9" x14ac:dyDescent="0.2">
      <c r="A161" t="s">
        <v>205</v>
      </c>
      <c r="B161">
        <v>1.3946267642722101</v>
      </c>
      <c r="C161">
        <v>1.1949474377939</v>
      </c>
      <c r="D161">
        <v>0.60588224380684896</v>
      </c>
      <c r="E161">
        <v>1.7840126317809599</v>
      </c>
      <c r="F161">
        <v>0.199679326478306</v>
      </c>
      <c r="G161">
        <v>0.199679326478306</v>
      </c>
      <c r="H161">
        <v>0</v>
      </c>
      <c r="I161">
        <v>160</v>
      </c>
    </row>
    <row r="162" spans="1:9" x14ac:dyDescent="0.2">
      <c r="A162" t="s">
        <v>243</v>
      </c>
      <c r="B162">
        <v>0.88081359228079104</v>
      </c>
      <c r="C162">
        <v>0.68315294928912595</v>
      </c>
      <c r="D162">
        <v>9.6400797905136199E-2</v>
      </c>
      <c r="E162">
        <v>1.2699051006731199</v>
      </c>
      <c r="F162">
        <v>0.197660642991663</v>
      </c>
      <c r="G162">
        <v>0.197660642991663</v>
      </c>
      <c r="H162">
        <v>0</v>
      </c>
      <c r="I162">
        <v>161</v>
      </c>
    </row>
    <row r="163" spans="1:9" x14ac:dyDescent="0.2">
      <c r="A163" t="s">
        <v>167</v>
      </c>
      <c r="B163">
        <v>2.9503711272569499</v>
      </c>
      <c r="C163">
        <v>2.7547902091036098</v>
      </c>
      <c r="D163">
        <v>2.1717629883410701</v>
      </c>
      <c r="E163">
        <v>3.33781742986615</v>
      </c>
      <c r="F163">
        <v>0.195580918153338</v>
      </c>
      <c r="G163">
        <v>0.195580918153338</v>
      </c>
      <c r="H163">
        <v>0</v>
      </c>
      <c r="I163">
        <v>162</v>
      </c>
    </row>
    <row r="164" spans="1:9" x14ac:dyDescent="0.2">
      <c r="A164" t="s">
        <v>394</v>
      </c>
      <c r="B164">
        <v>0.69897000433601897</v>
      </c>
      <c r="C164">
        <v>0.50378892453296298</v>
      </c>
      <c r="D164">
        <v>-8.6831583120783207E-2</v>
      </c>
      <c r="E164">
        <v>1.0944094321867099</v>
      </c>
      <c r="F164">
        <v>0.19518107980305499</v>
      </c>
      <c r="G164">
        <v>0.19518107980305499</v>
      </c>
      <c r="H164">
        <v>0</v>
      </c>
      <c r="I164">
        <v>163</v>
      </c>
    </row>
    <row r="165" spans="1:9" x14ac:dyDescent="0.2">
      <c r="A165" t="s">
        <v>311</v>
      </c>
      <c r="B165">
        <v>1.21958452621425</v>
      </c>
      <c r="C165">
        <v>1.4141895125428201</v>
      </c>
      <c r="D165">
        <v>0.82634360690651798</v>
      </c>
      <c r="E165">
        <v>2.00203541817912</v>
      </c>
      <c r="F165">
        <v>-0.19460498632857201</v>
      </c>
      <c r="G165">
        <v>0.19460498632857201</v>
      </c>
      <c r="H165">
        <v>0</v>
      </c>
      <c r="I165">
        <v>164</v>
      </c>
    </row>
    <row r="166" spans="1:9" x14ac:dyDescent="0.2">
      <c r="A166" t="s">
        <v>334</v>
      </c>
      <c r="B166">
        <v>3.2521245525056401</v>
      </c>
      <c r="C166">
        <v>3.0582397250904201</v>
      </c>
      <c r="D166">
        <v>2.4686480953068299</v>
      </c>
      <c r="E166">
        <v>3.6478313548740098</v>
      </c>
      <c r="F166">
        <v>0.19388482741521701</v>
      </c>
      <c r="G166">
        <v>0.19388482741521701</v>
      </c>
      <c r="H166">
        <v>0</v>
      </c>
      <c r="I166">
        <v>165</v>
      </c>
    </row>
    <row r="167" spans="1:9" x14ac:dyDescent="0.2">
      <c r="A167" t="s">
        <v>68</v>
      </c>
      <c r="B167">
        <v>2.3677285460869801</v>
      </c>
      <c r="C167">
        <v>2.1787126256104199</v>
      </c>
      <c r="D167">
        <v>1.5954286024353701</v>
      </c>
      <c r="E167">
        <v>2.7619966487854701</v>
      </c>
      <c r="F167">
        <v>0.18901592047656099</v>
      </c>
      <c r="G167">
        <v>0.18901592047656099</v>
      </c>
      <c r="H167">
        <v>0</v>
      </c>
      <c r="I167">
        <v>166</v>
      </c>
    </row>
    <row r="168" spans="1:9" x14ac:dyDescent="0.2">
      <c r="A168" t="s">
        <v>164</v>
      </c>
      <c r="B168">
        <v>2.5689054149828801</v>
      </c>
      <c r="C168">
        <v>2.3804527140204601</v>
      </c>
      <c r="D168">
        <v>1.79757108119509</v>
      </c>
      <c r="E168">
        <v>2.96333434684583</v>
      </c>
      <c r="F168">
        <v>0.18845270096241601</v>
      </c>
      <c r="G168">
        <v>0.18845270096241601</v>
      </c>
      <c r="H168">
        <v>0</v>
      </c>
      <c r="I168">
        <v>167</v>
      </c>
    </row>
    <row r="169" spans="1:9" x14ac:dyDescent="0.2">
      <c r="A169" t="s">
        <v>79</v>
      </c>
      <c r="B169">
        <v>2.8967466156074102</v>
      </c>
      <c r="C169">
        <v>3.0847286994681902</v>
      </c>
      <c r="D169">
        <v>2.5006127130056002</v>
      </c>
      <c r="E169">
        <v>3.6688446859307802</v>
      </c>
      <c r="F169">
        <v>-0.187982083860782</v>
      </c>
      <c r="G169">
        <v>0.187982083860782</v>
      </c>
      <c r="H169">
        <v>0</v>
      </c>
      <c r="I169">
        <v>168</v>
      </c>
    </row>
    <row r="170" spans="1:9" x14ac:dyDescent="0.2">
      <c r="A170" t="s">
        <v>349</v>
      </c>
      <c r="B170">
        <v>2.46044089972979</v>
      </c>
      <c r="C170">
        <v>2.2731664675471999</v>
      </c>
      <c r="D170">
        <v>1.6764623953933999</v>
      </c>
      <c r="E170">
        <v>2.869870539701</v>
      </c>
      <c r="F170">
        <v>0.18727443218258499</v>
      </c>
      <c r="G170">
        <v>0.18727443218258499</v>
      </c>
      <c r="H170">
        <v>0</v>
      </c>
      <c r="I170">
        <v>169</v>
      </c>
    </row>
    <row r="171" spans="1:9" x14ac:dyDescent="0.2">
      <c r="A171" t="s">
        <v>419</v>
      </c>
      <c r="B171">
        <v>2.6041180061920399</v>
      </c>
      <c r="C171">
        <v>2.4176586150149202</v>
      </c>
      <c r="D171">
        <v>1.82539890683282</v>
      </c>
      <c r="E171">
        <v>3.0099183231970299</v>
      </c>
      <c r="F171">
        <v>0.18645939117711299</v>
      </c>
      <c r="G171">
        <v>0.18645939117711299</v>
      </c>
      <c r="H171">
        <v>0</v>
      </c>
      <c r="I171">
        <v>170</v>
      </c>
    </row>
    <row r="172" spans="1:9" x14ac:dyDescent="0.2">
      <c r="A172" t="s">
        <v>237</v>
      </c>
      <c r="B172">
        <v>0.98766626492627496</v>
      </c>
      <c r="C172">
        <v>0.80237729817894599</v>
      </c>
      <c r="D172">
        <v>0.21638009590062099</v>
      </c>
      <c r="E172">
        <v>1.3883745004572701</v>
      </c>
      <c r="F172">
        <v>0.185288966747328</v>
      </c>
      <c r="G172">
        <v>0.185288966747328</v>
      </c>
      <c r="H172">
        <v>0</v>
      </c>
      <c r="I172">
        <v>171</v>
      </c>
    </row>
    <row r="173" spans="1:9" x14ac:dyDescent="0.2">
      <c r="A173" t="s">
        <v>158</v>
      </c>
      <c r="B173">
        <v>3.6304405239981601</v>
      </c>
      <c r="C173">
        <v>3.4452156937439602</v>
      </c>
      <c r="D173">
        <v>2.8588875112522798</v>
      </c>
      <c r="E173">
        <v>4.0315438762356504</v>
      </c>
      <c r="F173">
        <v>0.18522483025419401</v>
      </c>
      <c r="G173">
        <v>0.18522483025419401</v>
      </c>
      <c r="H173">
        <v>0</v>
      </c>
      <c r="I173">
        <v>172</v>
      </c>
    </row>
    <row r="174" spans="1:9" x14ac:dyDescent="0.2">
      <c r="A174" t="s">
        <v>285</v>
      </c>
      <c r="B174">
        <v>2.7788744720027401</v>
      </c>
      <c r="C174">
        <v>2.5949102509821298</v>
      </c>
      <c r="D174">
        <v>2.0120871116582801</v>
      </c>
      <c r="E174">
        <v>3.1777333903059799</v>
      </c>
      <c r="F174">
        <v>0.183964221020604</v>
      </c>
      <c r="G174">
        <v>0.183964221020604</v>
      </c>
      <c r="H174">
        <v>0</v>
      </c>
      <c r="I174">
        <v>173</v>
      </c>
    </row>
    <row r="175" spans="1:9" x14ac:dyDescent="0.2">
      <c r="A175" t="s">
        <v>203</v>
      </c>
      <c r="B175">
        <v>0.20682587603184999</v>
      </c>
      <c r="C175">
        <v>0.39011132349810701</v>
      </c>
      <c r="D175">
        <v>-0.20181344097838699</v>
      </c>
      <c r="E175">
        <v>0.98203608797460096</v>
      </c>
      <c r="F175">
        <v>-0.18328544746625899</v>
      </c>
      <c r="G175">
        <v>0.18328544746625899</v>
      </c>
      <c r="H175">
        <v>0</v>
      </c>
      <c r="I175">
        <v>174</v>
      </c>
    </row>
    <row r="176" spans="1:9" x14ac:dyDescent="0.2">
      <c r="A176" t="s">
        <v>432</v>
      </c>
      <c r="B176">
        <v>8.6001717619175692E-3</v>
      </c>
      <c r="C176">
        <v>0.19057858145844001</v>
      </c>
      <c r="D176">
        <v>-0.413464259057782</v>
      </c>
      <c r="E176">
        <v>0.79462142197466201</v>
      </c>
      <c r="F176">
        <v>-0.18197840969652501</v>
      </c>
      <c r="G176">
        <v>0.18197840969652501</v>
      </c>
      <c r="H176">
        <v>0</v>
      </c>
      <c r="I176">
        <v>175</v>
      </c>
    </row>
    <row r="177" spans="1:9" x14ac:dyDescent="0.2">
      <c r="A177" t="s">
        <v>273</v>
      </c>
      <c r="B177">
        <v>3.2257149507353802</v>
      </c>
      <c r="C177">
        <v>3.0437670504239298</v>
      </c>
      <c r="D177">
        <v>2.4598350235490201</v>
      </c>
      <c r="E177">
        <v>3.6276990772988502</v>
      </c>
      <c r="F177">
        <v>0.181947900311446</v>
      </c>
      <c r="G177">
        <v>0.181947900311446</v>
      </c>
      <c r="H177">
        <v>0</v>
      </c>
      <c r="I177">
        <v>176</v>
      </c>
    </row>
    <row r="178" spans="1:9" x14ac:dyDescent="0.2">
      <c r="A178" t="s">
        <v>157</v>
      </c>
      <c r="B178">
        <v>3.3049238384637398</v>
      </c>
      <c r="C178">
        <v>3.12311959016687</v>
      </c>
      <c r="D178">
        <v>2.5388186640848298</v>
      </c>
      <c r="E178">
        <v>3.7074205162489</v>
      </c>
      <c r="F178">
        <v>0.181804248296869</v>
      </c>
      <c r="G178">
        <v>0.181804248296869</v>
      </c>
      <c r="H178">
        <v>0</v>
      </c>
      <c r="I178">
        <v>177</v>
      </c>
    </row>
    <row r="179" spans="1:9" x14ac:dyDescent="0.2">
      <c r="A179" t="s">
        <v>44</v>
      </c>
      <c r="B179">
        <v>3.1897148423236801</v>
      </c>
      <c r="C179">
        <v>3.0080185859314699</v>
      </c>
      <c r="D179">
        <v>2.42423582127154</v>
      </c>
      <c r="E179">
        <v>3.5918013505913899</v>
      </c>
      <c r="F179">
        <v>0.18169625639220999</v>
      </c>
      <c r="G179">
        <v>0.18169625639220999</v>
      </c>
      <c r="H179">
        <v>0</v>
      </c>
      <c r="I179">
        <v>178</v>
      </c>
    </row>
    <row r="180" spans="1:9" x14ac:dyDescent="0.2">
      <c r="A180" t="s">
        <v>326</v>
      </c>
      <c r="B180">
        <v>3.7976829349149002</v>
      </c>
      <c r="C180">
        <v>3.6162369593453998</v>
      </c>
      <c r="D180">
        <v>3.0224314756561399</v>
      </c>
      <c r="E180">
        <v>4.2100424430346699</v>
      </c>
      <c r="F180">
        <v>0.18144597556949299</v>
      </c>
      <c r="G180">
        <v>0.18144597556949299</v>
      </c>
      <c r="H180">
        <v>0</v>
      </c>
      <c r="I180">
        <v>179</v>
      </c>
    </row>
    <row r="181" spans="1:9" x14ac:dyDescent="0.2">
      <c r="A181" t="s">
        <v>222</v>
      </c>
      <c r="B181">
        <v>1.39724458101039</v>
      </c>
      <c r="C181">
        <v>1.2159194302501599</v>
      </c>
      <c r="D181">
        <v>0.62645199772201299</v>
      </c>
      <c r="E181">
        <v>1.8053868627783101</v>
      </c>
      <c r="F181">
        <v>0.18132515076022601</v>
      </c>
      <c r="G181">
        <v>0.18132515076022601</v>
      </c>
      <c r="H181">
        <v>0</v>
      </c>
      <c r="I181">
        <v>180</v>
      </c>
    </row>
    <row r="182" spans="1:9" x14ac:dyDescent="0.2">
      <c r="A182" t="s">
        <v>381</v>
      </c>
      <c r="B182">
        <v>0.66181268553726103</v>
      </c>
      <c r="C182">
        <v>0.48327818366521702</v>
      </c>
      <c r="D182">
        <v>-0.107814546121326</v>
      </c>
      <c r="E182">
        <v>1.0743709134517601</v>
      </c>
      <c r="F182">
        <v>0.17853450187204201</v>
      </c>
      <c r="G182">
        <v>0.17853450187204201</v>
      </c>
      <c r="H182">
        <v>0</v>
      </c>
      <c r="I182">
        <v>181</v>
      </c>
    </row>
    <row r="183" spans="1:9" x14ac:dyDescent="0.2">
      <c r="A183" t="s">
        <v>109</v>
      </c>
      <c r="B183">
        <v>3.2771964957959598</v>
      </c>
      <c r="C183">
        <v>3.4555937060212099</v>
      </c>
      <c r="D183">
        <v>2.8691861265713099</v>
      </c>
      <c r="E183">
        <v>4.0420012854711196</v>
      </c>
      <c r="F183">
        <v>-0.17839721022525801</v>
      </c>
      <c r="G183">
        <v>0.17839721022525801</v>
      </c>
      <c r="H183">
        <v>0</v>
      </c>
      <c r="I183">
        <v>182</v>
      </c>
    </row>
    <row r="184" spans="1:9" x14ac:dyDescent="0.2">
      <c r="A184" t="s">
        <v>320</v>
      </c>
      <c r="B184">
        <v>2.45183247136857</v>
      </c>
      <c r="C184">
        <v>2.2739958813623899</v>
      </c>
      <c r="D184">
        <v>1.69094384348515</v>
      </c>
      <c r="E184">
        <v>2.8570479192396201</v>
      </c>
      <c r="F184">
        <v>0.17783659000617899</v>
      </c>
      <c r="G184">
        <v>0.17783659000617899</v>
      </c>
      <c r="H184">
        <v>0</v>
      </c>
      <c r="I184">
        <v>183</v>
      </c>
    </row>
    <row r="185" spans="1:9" x14ac:dyDescent="0.2">
      <c r="A185" t="s">
        <v>129</v>
      </c>
      <c r="B185">
        <v>3.3136985295603099</v>
      </c>
      <c r="C185">
        <v>3.1372250050500501</v>
      </c>
      <c r="D185">
        <v>2.5528530870736801</v>
      </c>
      <c r="E185">
        <v>3.7215969230264201</v>
      </c>
      <c r="F185">
        <v>0.176473524510258</v>
      </c>
      <c r="G185">
        <v>0.176473524510258</v>
      </c>
      <c r="H185">
        <v>0</v>
      </c>
      <c r="I185">
        <v>184</v>
      </c>
    </row>
    <row r="186" spans="1:9" x14ac:dyDescent="0.2">
      <c r="A186" t="s">
        <v>313</v>
      </c>
      <c r="B186">
        <v>2.6454222693490901</v>
      </c>
      <c r="C186">
        <v>2.4696350784641599</v>
      </c>
      <c r="D186">
        <v>1.8868240130715099</v>
      </c>
      <c r="E186">
        <v>3.05244614385682</v>
      </c>
      <c r="F186">
        <v>0.17578719088492201</v>
      </c>
      <c r="G186">
        <v>0.17578719088492201</v>
      </c>
      <c r="H186">
        <v>0</v>
      </c>
      <c r="I186">
        <v>185</v>
      </c>
    </row>
    <row r="187" spans="1:9" x14ac:dyDescent="0.2">
      <c r="A187" t="s">
        <v>249</v>
      </c>
      <c r="B187">
        <v>0.80753502806885302</v>
      </c>
      <c r="C187">
        <v>0.63199381034627899</v>
      </c>
      <c r="D187">
        <v>4.4677131886855799E-2</v>
      </c>
      <c r="E187">
        <v>1.2193104888057</v>
      </c>
      <c r="F187">
        <v>0.175541217722572</v>
      </c>
      <c r="G187">
        <v>0.175541217722572</v>
      </c>
      <c r="H187">
        <v>0</v>
      </c>
      <c r="I187">
        <v>186</v>
      </c>
    </row>
    <row r="188" spans="1:9" x14ac:dyDescent="0.2">
      <c r="A188" t="s">
        <v>388</v>
      </c>
      <c r="B188">
        <v>0.47712125471966199</v>
      </c>
      <c r="C188">
        <v>0.65128407916431896</v>
      </c>
      <c r="D188">
        <v>6.2496988377559702E-2</v>
      </c>
      <c r="E188">
        <v>1.24007116995108</v>
      </c>
      <c r="F188">
        <v>-0.174162824444658</v>
      </c>
      <c r="G188">
        <v>0.174162824444658</v>
      </c>
      <c r="H188">
        <v>0</v>
      </c>
      <c r="I188">
        <v>187</v>
      </c>
    </row>
    <row r="189" spans="1:9" x14ac:dyDescent="0.2">
      <c r="A189" t="s">
        <v>398</v>
      </c>
      <c r="B189">
        <v>0.47712125471966199</v>
      </c>
      <c r="C189">
        <v>0.65128407916431896</v>
      </c>
      <c r="D189">
        <v>6.2496988377559702E-2</v>
      </c>
      <c r="E189">
        <v>1.24007116995108</v>
      </c>
      <c r="F189">
        <v>-0.174162824444658</v>
      </c>
      <c r="G189">
        <v>0.174162824444658</v>
      </c>
      <c r="H189">
        <v>0</v>
      </c>
      <c r="I189">
        <v>188</v>
      </c>
    </row>
    <row r="190" spans="1:9" x14ac:dyDescent="0.2">
      <c r="A190" t="s">
        <v>279</v>
      </c>
      <c r="B190">
        <v>3.0354297381845501</v>
      </c>
      <c r="C190">
        <v>3.2094740309993899</v>
      </c>
      <c r="D190">
        <v>2.6247128826870498</v>
      </c>
      <c r="E190">
        <v>3.7942351793117202</v>
      </c>
      <c r="F190">
        <v>-0.17404429281483899</v>
      </c>
      <c r="G190">
        <v>0.17404429281483899</v>
      </c>
      <c r="H190">
        <v>0</v>
      </c>
      <c r="I190">
        <v>189</v>
      </c>
    </row>
    <row r="191" spans="1:9" x14ac:dyDescent="0.2">
      <c r="A191" t="s">
        <v>104</v>
      </c>
      <c r="B191">
        <v>3.3025906483065501</v>
      </c>
      <c r="C191">
        <v>3.4748524803686101</v>
      </c>
      <c r="D191">
        <v>2.8882952427050199</v>
      </c>
      <c r="E191">
        <v>4.0614097180321904</v>
      </c>
      <c r="F191">
        <v>-0.172261832062061</v>
      </c>
      <c r="G191">
        <v>0.172261832062061</v>
      </c>
      <c r="H191">
        <v>0</v>
      </c>
      <c r="I191">
        <v>190</v>
      </c>
    </row>
    <row r="192" spans="1:9" x14ac:dyDescent="0.2">
      <c r="A192" t="s">
        <v>191</v>
      </c>
      <c r="B192">
        <v>2.4626974081017199</v>
      </c>
      <c r="C192">
        <v>2.2905585946097999</v>
      </c>
      <c r="D192">
        <v>1.7075392260309401</v>
      </c>
      <c r="E192">
        <v>2.87357796318866</v>
      </c>
      <c r="F192">
        <v>0.17213881349191701</v>
      </c>
      <c r="G192">
        <v>0.17213881349191701</v>
      </c>
      <c r="H192">
        <v>0</v>
      </c>
      <c r="I192">
        <v>191</v>
      </c>
    </row>
    <row r="193" spans="1:9" x14ac:dyDescent="0.2">
      <c r="A193" t="s">
        <v>96</v>
      </c>
      <c r="B193">
        <v>2.8015409061903198</v>
      </c>
      <c r="C193">
        <v>2.6294413462792998</v>
      </c>
      <c r="D193">
        <v>2.04659203825141</v>
      </c>
      <c r="E193">
        <v>3.2122906543071901</v>
      </c>
      <c r="F193">
        <v>0.172099559911016</v>
      </c>
      <c r="G193">
        <v>0.172099559911016</v>
      </c>
      <c r="H193">
        <v>0</v>
      </c>
      <c r="I193">
        <v>192</v>
      </c>
    </row>
    <row r="194" spans="1:9" x14ac:dyDescent="0.2">
      <c r="A194" t="s">
        <v>148</v>
      </c>
      <c r="B194">
        <v>3.3015675606497998</v>
      </c>
      <c r="C194">
        <v>3.4733314114599101</v>
      </c>
      <c r="D194">
        <v>2.88678610346579</v>
      </c>
      <c r="E194">
        <v>4.05987671945402</v>
      </c>
      <c r="F194">
        <v>-0.17176385081011</v>
      </c>
      <c r="G194">
        <v>0.17176385081011</v>
      </c>
      <c r="H194">
        <v>0</v>
      </c>
      <c r="I194">
        <v>193</v>
      </c>
    </row>
    <row r="195" spans="1:9" x14ac:dyDescent="0.2">
      <c r="A195" t="s">
        <v>240</v>
      </c>
      <c r="B195">
        <v>0.71180722904119098</v>
      </c>
      <c r="C195">
        <v>0.54007095502556801</v>
      </c>
      <c r="D195">
        <v>-4.8621349850906402E-2</v>
      </c>
      <c r="E195">
        <v>1.1287632599020401</v>
      </c>
      <c r="F195">
        <v>0.171736274015621</v>
      </c>
      <c r="G195">
        <v>0.171736274015621</v>
      </c>
      <c r="H195">
        <v>0</v>
      </c>
      <c r="I195">
        <v>194</v>
      </c>
    </row>
    <row r="196" spans="1:9" x14ac:dyDescent="0.2">
      <c r="A196" t="s">
        <v>360</v>
      </c>
      <c r="B196">
        <v>1.1709412065512199</v>
      </c>
      <c r="C196">
        <v>0.999447667628799</v>
      </c>
      <c r="D196">
        <v>0.40143925182197399</v>
      </c>
      <c r="E196">
        <v>1.59745608343562</v>
      </c>
      <c r="F196">
        <v>0.171493538922417</v>
      </c>
      <c r="G196">
        <v>0.171493538922417</v>
      </c>
      <c r="H196">
        <v>0</v>
      </c>
      <c r="I196">
        <v>195</v>
      </c>
    </row>
    <row r="197" spans="1:9" x14ac:dyDescent="0.2">
      <c r="A197" t="s">
        <v>48</v>
      </c>
      <c r="B197">
        <v>2.63245729218472</v>
      </c>
      <c r="C197">
        <v>2.46322071568318</v>
      </c>
      <c r="D197">
        <v>1.8804067720492399</v>
      </c>
      <c r="E197">
        <v>3.0460346593171099</v>
      </c>
      <c r="F197">
        <v>0.169236576501541</v>
      </c>
      <c r="G197">
        <v>0.169236576501541</v>
      </c>
      <c r="H197">
        <v>0</v>
      </c>
      <c r="I197">
        <v>196</v>
      </c>
    </row>
    <row r="198" spans="1:9" x14ac:dyDescent="0.2">
      <c r="A198" t="s">
        <v>83</v>
      </c>
      <c r="B198">
        <v>2.2345172835126901</v>
      </c>
      <c r="C198">
        <v>2.0654682742789401</v>
      </c>
      <c r="D198">
        <v>1.4818110422883499</v>
      </c>
      <c r="E198">
        <v>2.64912550626953</v>
      </c>
      <c r="F198">
        <v>0.169049009233744</v>
      </c>
      <c r="G198">
        <v>0.169049009233744</v>
      </c>
      <c r="H198">
        <v>0</v>
      </c>
      <c r="I198">
        <v>197</v>
      </c>
    </row>
    <row r="199" spans="1:9" x14ac:dyDescent="0.2">
      <c r="A199" t="s">
        <v>406</v>
      </c>
      <c r="B199">
        <v>1.49136169383427</v>
      </c>
      <c r="C199">
        <v>1.65958427098164</v>
      </c>
      <c r="D199">
        <v>1.07080538198595</v>
      </c>
      <c r="E199">
        <v>2.2483631599773202</v>
      </c>
      <c r="F199">
        <v>-0.16822257714737099</v>
      </c>
      <c r="G199">
        <v>0.16822257714737099</v>
      </c>
      <c r="H199">
        <v>0</v>
      </c>
      <c r="I199">
        <v>198</v>
      </c>
    </row>
    <row r="200" spans="1:9" x14ac:dyDescent="0.2">
      <c r="A200" t="s">
        <v>70</v>
      </c>
      <c r="B200">
        <v>2.56655533088305</v>
      </c>
      <c r="C200">
        <v>2.3987869654923699</v>
      </c>
      <c r="D200">
        <v>1.8159252155444701</v>
      </c>
      <c r="E200">
        <v>2.98164871544027</v>
      </c>
      <c r="F200">
        <v>0.16776836539067499</v>
      </c>
      <c r="G200">
        <v>0.16776836539067499</v>
      </c>
      <c r="H200">
        <v>0</v>
      </c>
      <c r="I200">
        <v>199</v>
      </c>
    </row>
    <row r="201" spans="1:9" x14ac:dyDescent="0.2">
      <c r="A201" t="s">
        <v>92</v>
      </c>
      <c r="B201">
        <v>1.96378782734556</v>
      </c>
      <c r="C201">
        <v>1.79645106907662</v>
      </c>
      <c r="D201">
        <v>1.21148397026244</v>
      </c>
      <c r="E201">
        <v>2.3814181678907902</v>
      </c>
      <c r="F201">
        <v>0.16733675826893901</v>
      </c>
      <c r="G201">
        <v>0.16733675826893901</v>
      </c>
      <c r="H201">
        <v>0</v>
      </c>
      <c r="I201">
        <v>200</v>
      </c>
    </row>
    <row r="202" spans="1:9" x14ac:dyDescent="0.2">
      <c r="A202" t="s">
        <v>274</v>
      </c>
      <c r="B202">
        <v>2.8979458234151201</v>
      </c>
      <c r="C202">
        <v>3.0649079905071099</v>
      </c>
      <c r="D202">
        <v>2.4808827428771498</v>
      </c>
      <c r="E202">
        <v>3.6489332381370598</v>
      </c>
      <c r="F202">
        <v>-0.16696216709199099</v>
      </c>
      <c r="G202">
        <v>0.16696216709199099</v>
      </c>
      <c r="H202">
        <v>0</v>
      </c>
      <c r="I202">
        <v>201</v>
      </c>
    </row>
    <row r="203" spans="1:9" x14ac:dyDescent="0.2">
      <c r="A203" t="s">
        <v>175</v>
      </c>
      <c r="B203">
        <v>2.3602146132953501</v>
      </c>
      <c r="C203">
        <v>2.1942035104808499</v>
      </c>
      <c r="D203">
        <v>1.6109623091217</v>
      </c>
      <c r="E203">
        <v>2.7774447118399999</v>
      </c>
      <c r="F203">
        <v>0.16601110281449699</v>
      </c>
      <c r="G203">
        <v>0.16601110281449699</v>
      </c>
      <c r="H203">
        <v>0</v>
      </c>
      <c r="I203">
        <v>202</v>
      </c>
    </row>
    <row r="204" spans="1:9" x14ac:dyDescent="0.2">
      <c r="A204" t="s">
        <v>407</v>
      </c>
      <c r="B204">
        <v>1.6232492903978999</v>
      </c>
      <c r="C204">
        <v>1.4591819724973101</v>
      </c>
      <c r="D204">
        <v>0.87079033367167102</v>
      </c>
      <c r="E204">
        <v>2.0475736113229601</v>
      </c>
      <c r="F204">
        <v>0.16406731790058299</v>
      </c>
      <c r="G204">
        <v>0.16406731790058299</v>
      </c>
      <c r="H204">
        <v>0</v>
      </c>
      <c r="I204">
        <v>203</v>
      </c>
    </row>
    <row r="205" spans="1:9" x14ac:dyDescent="0.2">
      <c r="A205" t="s">
        <v>221</v>
      </c>
      <c r="B205">
        <v>1.50514997831991</v>
      </c>
      <c r="C205">
        <v>1.34358718374774</v>
      </c>
      <c r="D205">
        <v>0.75115701509000199</v>
      </c>
      <c r="E205">
        <v>1.93601735240548</v>
      </c>
      <c r="F205">
        <v>0.16156279457216899</v>
      </c>
      <c r="G205">
        <v>0.16156279457216899</v>
      </c>
      <c r="H205">
        <v>0</v>
      </c>
      <c r="I205">
        <v>204</v>
      </c>
    </row>
    <row r="206" spans="1:9" x14ac:dyDescent="0.2">
      <c r="A206" t="s">
        <v>422</v>
      </c>
      <c r="B206">
        <v>1.00860017176192</v>
      </c>
      <c r="C206">
        <v>1.16942613261102</v>
      </c>
      <c r="D206">
        <v>0.58019963626306503</v>
      </c>
      <c r="E206">
        <v>1.7586526289589699</v>
      </c>
      <c r="F206">
        <v>-0.160825960849103</v>
      </c>
      <c r="G206">
        <v>0.160825960849103</v>
      </c>
      <c r="H206">
        <v>0</v>
      </c>
      <c r="I206">
        <v>205</v>
      </c>
    </row>
    <row r="207" spans="1:9" x14ac:dyDescent="0.2">
      <c r="A207" t="s">
        <v>101</v>
      </c>
      <c r="B207">
        <v>2.2052043639481398</v>
      </c>
      <c r="C207">
        <v>2.3653349850424399</v>
      </c>
      <c r="D207">
        <v>1.78243486506877</v>
      </c>
      <c r="E207">
        <v>2.9482351050161002</v>
      </c>
      <c r="F207">
        <v>-0.16013062109430101</v>
      </c>
      <c r="G207">
        <v>0.16013062109430101</v>
      </c>
      <c r="H207">
        <v>0</v>
      </c>
      <c r="I207">
        <v>206</v>
      </c>
    </row>
    <row r="208" spans="1:9" x14ac:dyDescent="0.2">
      <c r="A208" t="s">
        <v>176</v>
      </c>
      <c r="B208">
        <v>2.8396481861451401</v>
      </c>
      <c r="C208">
        <v>2.6808558618107301</v>
      </c>
      <c r="D208">
        <v>2.0979493043447102</v>
      </c>
      <c r="E208">
        <v>3.26376241927675</v>
      </c>
      <c r="F208">
        <v>0.15879232433440599</v>
      </c>
      <c r="G208">
        <v>0.15879232433440599</v>
      </c>
      <c r="H208">
        <v>0</v>
      </c>
      <c r="I208">
        <v>207</v>
      </c>
    </row>
    <row r="209" spans="1:9" x14ac:dyDescent="0.2">
      <c r="A209" t="s">
        <v>107</v>
      </c>
      <c r="B209">
        <v>3.67202392917872</v>
      </c>
      <c r="C209">
        <v>3.8303323753160199</v>
      </c>
      <c r="D209">
        <v>3.2404744940789398</v>
      </c>
      <c r="E209">
        <v>4.4201902565530897</v>
      </c>
      <c r="F209">
        <v>-0.158308446137299</v>
      </c>
      <c r="G209">
        <v>0.158308446137299</v>
      </c>
      <c r="H209">
        <v>0</v>
      </c>
      <c r="I209">
        <v>208</v>
      </c>
    </row>
    <row r="210" spans="1:9" x14ac:dyDescent="0.2">
      <c r="A210" t="s">
        <v>409</v>
      </c>
      <c r="B210">
        <v>1.3010299956639799</v>
      </c>
      <c r="C210">
        <v>1.4591819724973101</v>
      </c>
      <c r="D210">
        <v>0.87079033367167102</v>
      </c>
      <c r="E210">
        <v>2.0475736113229601</v>
      </c>
      <c r="F210">
        <v>-0.15815197683333701</v>
      </c>
      <c r="G210">
        <v>0.15815197683333701</v>
      </c>
      <c r="H210">
        <v>0</v>
      </c>
      <c r="I210">
        <v>209</v>
      </c>
    </row>
    <row r="211" spans="1:9" x14ac:dyDescent="0.2">
      <c r="A211" t="s">
        <v>385</v>
      </c>
      <c r="B211">
        <v>0.72098574415373895</v>
      </c>
      <c r="C211">
        <v>0.56299660384143602</v>
      </c>
      <c r="D211">
        <v>-2.65576423930158E-2</v>
      </c>
      <c r="E211">
        <v>1.1525508500758901</v>
      </c>
      <c r="F211">
        <v>0.15798914031230199</v>
      </c>
      <c r="G211">
        <v>0.15798914031230199</v>
      </c>
      <c r="H211">
        <v>0</v>
      </c>
      <c r="I211">
        <v>210</v>
      </c>
    </row>
    <row r="212" spans="1:9" x14ac:dyDescent="0.2">
      <c r="A212" t="s">
        <v>67</v>
      </c>
      <c r="B212">
        <v>2.14612803567824</v>
      </c>
      <c r="C212">
        <v>1.9888992829491701</v>
      </c>
      <c r="D212">
        <v>1.40492980161171</v>
      </c>
      <c r="E212">
        <v>2.5728687642866301</v>
      </c>
      <c r="F212">
        <v>0.157228752729067</v>
      </c>
      <c r="G212">
        <v>0.157228752729067</v>
      </c>
      <c r="H212">
        <v>0</v>
      </c>
      <c r="I212">
        <v>211</v>
      </c>
    </row>
    <row r="213" spans="1:9" x14ac:dyDescent="0.2">
      <c r="A213" t="s">
        <v>263</v>
      </c>
      <c r="B213">
        <v>1.9223620967847901</v>
      </c>
      <c r="C213">
        <v>1.76615832025242</v>
      </c>
      <c r="D213">
        <v>1.1810065256792199</v>
      </c>
      <c r="E213">
        <v>2.3513101148256301</v>
      </c>
      <c r="F213">
        <v>0.156203776532363</v>
      </c>
      <c r="G213">
        <v>0.156203776532363</v>
      </c>
      <c r="H213">
        <v>0</v>
      </c>
      <c r="I213">
        <v>212</v>
      </c>
    </row>
    <row r="214" spans="1:9" x14ac:dyDescent="0.2">
      <c r="A214" t="s">
        <v>396</v>
      </c>
      <c r="B214">
        <v>0.60205999132796195</v>
      </c>
      <c r="C214">
        <v>0.44693115308855003</v>
      </c>
      <c r="D214">
        <v>-0.14512782275986999</v>
      </c>
      <c r="E214">
        <v>1.0389901289369701</v>
      </c>
      <c r="F214">
        <v>0.15512883823941101</v>
      </c>
      <c r="G214">
        <v>0.15512883823941101</v>
      </c>
      <c r="H214">
        <v>0</v>
      </c>
      <c r="I214">
        <v>213</v>
      </c>
    </row>
    <row r="215" spans="1:9" x14ac:dyDescent="0.2">
      <c r="A215" t="s">
        <v>115</v>
      </c>
      <c r="B215">
        <v>2.4727564493172101</v>
      </c>
      <c r="C215">
        <v>2.3178586357648099</v>
      </c>
      <c r="D215">
        <v>1.7348881641710201</v>
      </c>
      <c r="E215">
        <v>2.9008291073586099</v>
      </c>
      <c r="F215">
        <v>0.15489781355239299</v>
      </c>
      <c r="G215">
        <v>0.15489781355239299</v>
      </c>
      <c r="H215">
        <v>0</v>
      </c>
      <c r="I215">
        <v>214</v>
      </c>
    </row>
    <row r="216" spans="1:9" x14ac:dyDescent="0.2">
      <c r="A216" t="s">
        <v>160</v>
      </c>
      <c r="B216">
        <v>3.34679974646712</v>
      </c>
      <c r="C216">
        <v>3.1924723451371801</v>
      </c>
      <c r="D216">
        <v>2.60780664310556</v>
      </c>
      <c r="E216">
        <v>3.7771380471687999</v>
      </c>
      <c r="F216">
        <v>0.154327401329935</v>
      </c>
      <c r="G216">
        <v>0.154327401329935</v>
      </c>
      <c r="H216">
        <v>0</v>
      </c>
      <c r="I216">
        <v>215</v>
      </c>
    </row>
    <row r="217" spans="1:9" x14ac:dyDescent="0.2">
      <c r="A217" t="s">
        <v>146</v>
      </c>
      <c r="B217">
        <v>3.2668504441273298</v>
      </c>
      <c r="C217">
        <v>3.1135724689979098</v>
      </c>
      <c r="D217">
        <v>2.52931866562801</v>
      </c>
      <c r="E217">
        <v>3.6978262723678199</v>
      </c>
      <c r="F217">
        <v>0.15327797512941299</v>
      </c>
      <c r="G217">
        <v>0.15327797512941299</v>
      </c>
      <c r="H217">
        <v>0</v>
      </c>
      <c r="I217">
        <v>216</v>
      </c>
    </row>
    <row r="218" spans="1:9" x14ac:dyDescent="0.2">
      <c r="A218" t="s">
        <v>362</v>
      </c>
      <c r="B218">
        <v>0.60097289568674805</v>
      </c>
      <c r="C218">
        <v>0.44769818223360502</v>
      </c>
      <c r="D218">
        <v>-0.15999985810082001</v>
      </c>
      <c r="E218">
        <v>1.05539622256803</v>
      </c>
      <c r="F218">
        <v>0.15327471345314</v>
      </c>
      <c r="G218">
        <v>0.15327471345314</v>
      </c>
      <c r="H218">
        <v>0</v>
      </c>
      <c r="I218">
        <v>217</v>
      </c>
    </row>
    <row r="219" spans="1:9" x14ac:dyDescent="0.2">
      <c r="A219" t="s">
        <v>439</v>
      </c>
      <c r="B219">
        <v>1.6159500516564</v>
      </c>
      <c r="C219">
        <v>1.7685502247409399</v>
      </c>
      <c r="D219">
        <v>1.1792300697014899</v>
      </c>
      <c r="E219">
        <v>2.3578703797803802</v>
      </c>
      <c r="F219">
        <v>-0.15260017308453799</v>
      </c>
      <c r="G219">
        <v>0.15260017308453799</v>
      </c>
      <c r="H219">
        <v>0</v>
      </c>
      <c r="I219">
        <v>218</v>
      </c>
    </row>
    <row r="220" spans="1:9" x14ac:dyDescent="0.2">
      <c r="A220" t="s">
        <v>331</v>
      </c>
      <c r="B220">
        <v>3.7291647896927702</v>
      </c>
      <c r="C220">
        <v>3.5769185946775299</v>
      </c>
      <c r="D220">
        <v>2.9836077461852799</v>
      </c>
      <c r="E220">
        <v>4.1702294431697897</v>
      </c>
      <c r="F220">
        <v>0.15224619501523301</v>
      </c>
      <c r="G220">
        <v>0.15224619501523301</v>
      </c>
      <c r="H220">
        <v>0</v>
      </c>
      <c r="I220">
        <v>219</v>
      </c>
    </row>
    <row r="221" spans="1:9" x14ac:dyDescent="0.2">
      <c r="A221" t="s">
        <v>343</v>
      </c>
      <c r="B221">
        <v>3.7090154169721199</v>
      </c>
      <c r="C221">
        <v>3.5578246362074801</v>
      </c>
      <c r="D221">
        <v>2.96474327087682</v>
      </c>
      <c r="E221">
        <v>4.1509060015381403</v>
      </c>
      <c r="F221">
        <v>0.15119078076463999</v>
      </c>
      <c r="G221">
        <v>0.15119078076463999</v>
      </c>
      <c r="H221">
        <v>0</v>
      </c>
      <c r="I221">
        <v>220</v>
      </c>
    </row>
    <row r="222" spans="1:9" x14ac:dyDescent="0.2">
      <c r="A222" t="s">
        <v>267</v>
      </c>
      <c r="B222">
        <v>3.6093094100158201</v>
      </c>
      <c r="C222">
        <v>3.45842773388665</v>
      </c>
      <c r="D222">
        <v>2.8719983205499702</v>
      </c>
      <c r="E222">
        <v>4.0448571472233397</v>
      </c>
      <c r="F222">
        <v>0.15088167612916301</v>
      </c>
      <c r="G222">
        <v>0.15088167612916301</v>
      </c>
      <c r="H222">
        <v>0</v>
      </c>
      <c r="I222">
        <v>221</v>
      </c>
    </row>
    <row r="223" spans="1:9" x14ac:dyDescent="0.2">
      <c r="A223" t="s">
        <v>198</v>
      </c>
      <c r="B223">
        <v>0.45484486000850999</v>
      </c>
      <c r="C223">
        <v>0.60568050445249599</v>
      </c>
      <c r="D223">
        <v>1.8017385751899401E-2</v>
      </c>
      <c r="E223">
        <v>1.1933436231530901</v>
      </c>
      <c r="F223">
        <v>-0.150835644443988</v>
      </c>
      <c r="G223">
        <v>0.150835644443988</v>
      </c>
      <c r="H223">
        <v>0</v>
      </c>
      <c r="I223">
        <v>222</v>
      </c>
    </row>
    <row r="224" spans="1:9" x14ac:dyDescent="0.2">
      <c r="A224" t="s">
        <v>309</v>
      </c>
      <c r="B224">
        <v>1.67200544502295</v>
      </c>
      <c r="C224">
        <v>1.8218646414717199</v>
      </c>
      <c r="D224">
        <v>1.2370466950507699</v>
      </c>
      <c r="E224">
        <v>2.4066825878926599</v>
      </c>
      <c r="F224">
        <v>-0.14985919644876899</v>
      </c>
      <c r="G224">
        <v>0.14985919644876899</v>
      </c>
      <c r="H224">
        <v>0</v>
      </c>
      <c r="I224">
        <v>223</v>
      </c>
    </row>
    <row r="225" spans="1:9" x14ac:dyDescent="0.2">
      <c r="A225" t="s">
        <v>180</v>
      </c>
      <c r="B225">
        <v>3.0078330927013202</v>
      </c>
      <c r="C225">
        <v>3.1562676433790502</v>
      </c>
      <c r="D225">
        <v>2.5717972929623198</v>
      </c>
      <c r="E225">
        <v>3.7407379937957801</v>
      </c>
      <c r="F225">
        <v>-0.148434550677736</v>
      </c>
      <c r="G225">
        <v>0.148434550677736</v>
      </c>
      <c r="H225">
        <v>0</v>
      </c>
      <c r="I225">
        <v>224</v>
      </c>
    </row>
    <row r="226" spans="1:9" x14ac:dyDescent="0.2">
      <c r="A226" t="s">
        <v>428</v>
      </c>
      <c r="B226">
        <v>0.29225607135647602</v>
      </c>
      <c r="C226">
        <v>0.43954336799029797</v>
      </c>
      <c r="D226">
        <v>-0.15901304752695</v>
      </c>
      <c r="E226">
        <v>1.0380997835075501</v>
      </c>
      <c r="F226">
        <v>-0.147287296633825</v>
      </c>
      <c r="G226">
        <v>0.147287296633825</v>
      </c>
      <c r="H226">
        <v>0</v>
      </c>
      <c r="I226">
        <v>225</v>
      </c>
    </row>
    <row r="227" spans="1:9" x14ac:dyDescent="0.2">
      <c r="A227" t="s">
        <v>260</v>
      </c>
      <c r="B227">
        <v>0.84880470105180394</v>
      </c>
      <c r="C227">
        <v>0.99559514716650499</v>
      </c>
      <c r="D227">
        <v>0.40915073241738698</v>
      </c>
      <c r="E227">
        <v>1.58203956191562</v>
      </c>
      <c r="F227">
        <v>-0.14679044611470199</v>
      </c>
      <c r="G227">
        <v>0.14679044611470199</v>
      </c>
      <c r="H227">
        <v>0</v>
      </c>
      <c r="I227">
        <v>226</v>
      </c>
    </row>
    <row r="228" spans="1:9" x14ac:dyDescent="0.2">
      <c r="A228" t="s">
        <v>402</v>
      </c>
      <c r="B228">
        <v>0.30102999566398098</v>
      </c>
      <c r="C228">
        <v>0.44693115308855003</v>
      </c>
      <c r="D228">
        <v>-0.14512782275986999</v>
      </c>
      <c r="E228">
        <v>1.0389901289369701</v>
      </c>
      <c r="F228">
        <v>-0.14590115742456999</v>
      </c>
      <c r="G228">
        <v>0.14590115742456999</v>
      </c>
      <c r="H228">
        <v>0</v>
      </c>
      <c r="I228">
        <v>227</v>
      </c>
    </row>
    <row r="229" spans="1:9" x14ac:dyDescent="0.2">
      <c r="A229" t="s">
        <v>323</v>
      </c>
      <c r="B229">
        <v>3.6433539619768598</v>
      </c>
      <c r="C229">
        <v>3.4977254511709699</v>
      </c>
      <c r="D229">
        <v>2.9053205245752398</v>
      </c>
      <c r="E229">
        <v>4.0901303777667097</v>
      </c>
      <c r="F229">
        <v>0.14562851080588399</v>
      </c>
      <c r="G229">
        <v>0.14562851080588399</v>
      </c>
      <c r="H229">
        <v>0</v>
      </c>
      <c r="I229">
        <v>228</v>
      </c>
    </row>
    <row r="230" spans="1:9" x14ac:dyDescent="0.2">
      <c r="A230" t="s">
        <v>376</v>
      </c>
      <c r="B230">
        <v>0.69897000433601897</v>
      </c>
      <c r="C230">
        <v>0.84445027121841298</v>
      </c>
      <c r="D230">
        <v>0.253897600855648</v>
      </c>
      <c r="E230">
        <v>1.43500294158118</v>
      </c>
      <c r="F230">
        <v>-0.14548026688239599</v>
      </c>
      <c r="G230">
        <v>0.14548026688239599</v>
      </c>
      <c r="H230">
        <v>0</v>
      </c>
      <c r="I230">
        <v>229</v>
      </c>
    </row>
    <row r="231" spans="1:9" x14ac:dyDescent="0.2">
      <c r="A231" t="s">
        <v>328</v>
      </c>
      <c r="B231">
        <v>3.5333907080175502</v>
      </c>
      <c r="C231">
        <v>3.3879582606050702</v>
      </c>
      <c r="D231">
        <v>2.79660847789303</v>
      </c>
      <c r="E231">
        <v>3.9793080433171202</v>
      </c>
      <c r="F231">
        <v>0.14543244741247199</v>
      </c>
      <c r="G231">
        <v>0.14543244741247199</v>
      </c>
      <c r="H231">
        <v>0</v>
      </c>
      <c r="I231">
        <v>230</v>
      </c>
    </row>
    <row r="232" spans="1:9" x14ac:dyDescent="0.2">
      <c r="A232" t="s">
        <v>132</v>
      </c>
      <c r="B232">
        <v>2.5861370252307898</v>
      </c>
      <c r="C232">
        <v>2.4431614043871299</v>
      </c>
      <c r="D232">
        <v>1.8603362617786201</v>
      </c>
      <c r="E232">
        <v>3.0259865469956502</v>
      </c>
      <c r="F232">
        <v>0.14297562084365301</v>
      </c>
      <c r="G232">
        <v>0.14297562084365301</v>
      </c>
      <c r="H232">
        <v>0</v>
      </c>
      <c r="I232">
        <v>231</v>
      </c>
    </row>
    <row r="233" spans="1:9" x14ac:dyDescent="0.2">
      <c r="A233" t="s">
        <v>185</v>
      </c>
      <c r="B233">
        <v>2.3127518029896899</v>
      </c>
      <c r="C233">
        <v>2.1706742175555802</v>
      </c>
      <c r="D233">
        <v>1.58736719262989</v>
      </c>
      <c r="E233">
        <v>2.7539812424812702</v>
      </c>
      <c r="F233">
        <v>0.14207758543410801</v>
      </c>
      <c r="G233">
        <v>0.14207758543410801</v>
      </c>
      <c r="H233">
        <v>0</v>
      </c>
      <c r="I233">
        <v>232</v>
      </c>
    </row>
    <row r="234" spans="1:9" x14ac:dyDescent="0.2">
      <c r="A234" t="s">
        <v>128</v>
      </c>
      <c r="B234">
        <v>3.2500294496909299</v>
      </c>
      <c r="C234">
        <v>3.1084358485346102</v>
      </c>
      <c r="D234">
        <v>2.5242070886387902</v>
      </c>
      <c r="E234">
        <v>3.6926646084304302</v>
      </c>
      <c r="F234">
        <v>0.141593601156318</v>
      </c>
      <c r="G234">
        <v>0.141593601156318</v>
      </c>
      <c r="H234">
        <v>0</v>
      </c>
      <c r="I234">
        <v>233</v>
      </c>
    </row>
    <row r="235" spans="1:9" x14ac:dyDescent="0.2">
      <c r="A235" t="s">
        <v>259</v>
      </c>
      <c r="B235">
        <v>1.04960561259497</v>
      </c>
      <c r="C235">
        <v>0.90880168754022606</v>
      </c>
      <c r="D235">
        <v>0.32281384235383398</v>
      </c>
      <c r="E235">
        <v>1.4947895327266201</v>
      </c>
      <c r="F235">
        <v>0.14080392505474201</v>
      </c>
      <c r="G235">
        <v>0.14080392505474201</v>
      </c>
      <c r="H235">
        <v>0</v>
      </c>
      <c r="I235">
        <v>234</v>
      </c>
    </row>
    <row r="236" spans="1:9" x14ac:dyDescent="0.2">
      <c r="A236" t="s">
        <v>131</v>
      </c>
      <c r="B236">
        <v>2.0637085593914199</v>
      </c>
      <c r="C236">
        <v>1.9251863052785201</v>
      </c>
      <c r="D236">
        <v>1.3409202237970099</v>
      </c>
      <c r="E236">
        <v>2.50945238676004</v>
      </c>
      <c r="F236">
        <v>0.13852225411289201</v>
      </c>
      <c r="G236">
        <v>0.13852225411289201</v>
      </c>
      <c r="H236">
        <v>0</v>
      </c>
      <c r="I236">
        <v>235</v>
      </c>
    </row>
    <row r="237" spans="1:9" x14ac:dyDescent="0.2">
      <c r="A237" t="s">
        <v>18</v>
      </c>
      <c r="B237">
        <v>1.1126050015345701</v>
      </c>
      <c r="C237">
        <v>0.97477240944948795</v>
      </c>
      <c r="D237">
        <v>0.37646377918031598</v>
      </c>
      <c r="E237">
        <v>1.5730810397186601</v>
      </c>
      <c r="F237">
        <v>0.137832592085079</v>
      </c>
      <c r="G237">
        <v>0.137832592085079</v>
      </c>
      <c r="H237">
        <v>0</v>
      </c>
      <c r="I237">
        <v>236</v>
      </c>
    </row>
    <row r="238" spans="1:9" x14ac:dyDescent="0.2">
      <c r="A238" t="s">
        <v>125</v>
      </c>
      <c r="B238">
        <v>2.3455697560563902</v>
      </c>
      <c r="C238">
        <v>2.2089736228311301</v>
      </c>
      <c r="D238">
        <v>1.62577140492087</v>
      </c>
      <c r="E238">
        <v>2.7921758407413799</v>
      </c>
      <c r="F238">
        <v>0.13659613322526101</v>
      </c>
      <c r="G238">
        <v>0.13659613322526101</v>
      </c>
      <c r="H238">
        <v>0</v>
      </c>
      <c r="I238">
        <v>237</v>
      </c>
    </row>
    <row r="239" spans="1:9" x14ac:dyDescent="0.2">
      <c r="A239" t="s">
        <v>226</v>
      </c>
      <c r="B239">
        <v>1.02694162795903</v>
      </c>
      <c r="C239">
        <v>0.89177574186228203</v>
      </c>
      <c r="D239">
        <v>0.30582854932196701</v>
      </c>
      <c r="E239">
        <v>1.4777229344025999</v>
      </c>
      <c r="F239">
        <v>0.13516588609674701</v>
      </c>
      <c r="G239">
        <v>0.13516588609674701</v>
      </c>
      <c r="H239">
        <v>0</v>
      </c>
      <c r="I239">
        <v>238</v>
      </c>
    </row>
    <row r="240" spans="1:9" x14ac:dyDescent="0.2">
      <c r="A240" t="s">
        <v>35</v>
      </c>
      <c r="B240">
        <v>2.6693168805661101</v>
      </c>
      <c r="C240">
        <v>2.5359949305812699</v>
      </c>
      <c r="D240">
        <v>1.95319365245994</v>
      </c>
      <c r="E240">
        <v>3.11879620870259</v>
      </c>
      <c r="F240">
        <v>0.13332194998482999</v>
      </c>
      <c r="G240">
        <v>0.13332194998482999</v>
      </c>
      <c r="H240">
        <v>0</v>
      </c>
      <c r="I240">
        <v>239</v>
      </c>
    </row>
    <row r="241" spans="1:9" x14ac:dyDescent="0.2">
      <c r="A241" t="s">
        <v>110</v>
      </c>
      <c r="B241">
        <v>2.3669829759778498</v>
      </c>
      <c r="C241">
        <v>2.2344227177322802</v>
      </c>
      <c r="D241">
        <v>1.6512834405657699</v>
      </c>
      <c r="E241">
        <v>2.81756199489879</v>
      </c>
      <c r="F241">
        <v>0.13256025824557</v>
      </c>
      <c r="G241">
        <v>0.13256025824557</v>
      </c>
      <c r="H241">
        <v>0</v>
      </c>
      <c r="I241">
        <v>240</v>
      </c>
    </row>
    <row r="242" spans="1:9" x14ac:dyDescent="0.2">
      <c r="A242" t="s">
        <v>149</v>
      </c>
      <c r="B242">
        <v>3.4997088388526398</v>
      </c>
      <c r="C242">
        <v>3.6320557427003002</v>
      </c>
      <c r="D242">
        <v>3.0441644735053699</v>
      </c>
      <c r="E242">
        <v>4.2199470118952203</v>
      </c>
      <c r="F242">
        <v>-0.13234690384766201</v>
      </c>
      <c r="G242">
        <v>0.13234690384766201</v>
      </c>
      <c r="H242">
        <v>0</v>
      </c>
      <c r="I242">
        <v>241</v>
      </c>
    </row>
    <row r="243" spans="1:9" x14ac:dyDescent="0.2">
      <c r="A243" t="s">
        <v>111</v>
      </c>
      <c r="B243">
        <v>2.0310042813635398</v>
      </c>
      <c r="C243">
        <v>2.1624269964982998</v>
      </c>
      <c r="D243">
        <v>1.5790958177943399</v>
      </c>
      <c r="E243">
        <v>2.74575817520225</v>
      </c>
      <c r="F243">
        <v>-0.13142271513475901</v>
      </c>
      <c r="G243">
        <v>0.13142271513475901</v>
      </c>
      <c r="H243">
        <v>0</v>
      </c>
      <c r="I243">
        <v>242</v>
      </c>
    </row>
    <row r="244" spans="1:9" x14ac:dyDescent="0.2">
      <c r="A244" t="s">
        <v>377</v>
      </c>
      <c r="B244">
        <v>0.77815125038364397</v>
      </c>
      <c r="C244">
        <v>0.90907143064005402</v>
      </c>
      <c r="D244">
        <v>0.31687800161928897</v>
      </c>
      <c r="E244">
        <v>1.50126485966082</v>
      </c>
      <c r="F244">
        <v>-0.130920180256412</v>
      </c>
      <c r="G244">
        <v>0.130920180256412</v>
      </c>
      <c r="H244">
        <v>0</v>
      </c>
      <c r="I244">
        <v>243</v>
      </c>
    </row>
    <row r="245" spans="1:9" x14ac:dyDescent="0.2">
      <c r="A245" t="s">
        <v>308</v>
      </c>
      <c r="B245">
        <v>1.5540043210118999</v>
      </c>
      <c r="C245">
        <v>1.68320671774514</v>
      </c>
      <c r="D245">
        <v>1.0975107696944699</v>
      </c>
      <c r="E245">
        <v>2.26890266579582</v>
      </c>
      <c r="F245">
        <v>-0.12920239673324799</v>
      </c>
      <c r="G245">
        <v>0.12920239673324799</v>
      </c>
      <c r="H245">
        <v>0</v>
      </c>
      <c r="I245">
        <v>244</v>
      </c>
    </row>
    <row r="246" spans="1:9" x14ac:dyDescent="0.2">
      <c r="A246" t="s">
        <v>113</v>
      </c>
      <c r="B246">
        <v>2.0538464268522501</v>
      </c>
      <c r="C246">
        <v>1.9251863052785201</v>
      </c>
      <c r="D246">
        <v>1.3409202237970099</v>
      </c>
      <c r="E246">
        <v>2.50945238676004</v>
      </c>
      <c r="F246">
        <v>0.128660121573722</v>
      </c>
      <c r="G246">
        <v>0.128660121573722</v>
      </c>
      <c r="H246">
        <v>0</v>
      </c>
      <c r="I246">
        <v>245</v>
      </c>
    </row>
    <row r="247" spans="1:9" x14ac:dyDescent="0.2">
      <c r="A247" t="s">
        <v>387</v>
      </c>
      <c r="B247">
        <v>0.47712125471966199</v>
      </c>
      <c r="C247">
        <v>0.60543959700155103</v>
      </c>
      <c r="D247">
        <v>1.6377349779094899E-2</v>
      </c>
      <c r="E247">
        <v>1.1945018442240101</v>
      </c>
      <c r="F247">
        <v>-0.12831834228189101</v>
      </c>
      <c r="G247">
        <v>0.12831834228189101</v>
      </c>
      <c r="H247">
        <v>0</v>
      </c>
      <c r="I247">
        <v>246</v>
      </c>
    </row>
    <row r="248" spans="1:9" x14ac:dyDescent="0.2">
      <c r="A248" t="s">
        <v>39</v>
      </c>
      <c r="B248">
        <v>2.65011316444357</v>
      </c>
      <c r="C248">
        <v>2.5221859389602801</v>
      </c>
      <c r="D248">
        <v>1.93938562798271</v>
      </c>
      <c r="E248">
        <v>3.10498624993786</v>
      </c>
      <c r="F248">
        <v>0.127927225483282</v>
      </c>
      <c r="G248">
        <v>0.127927225483282</v>
      </c>
      <c r="H248">
        <v>0</v>
      </c>
      <c r="I248">
        <v>247</v>
      </c>
    </row>
    <row r="249" spans="1:9" x14ac:dyDescent="0.2">
      <c r="A249" t="s">
        <v>199</v>
      </c>
      <c r="B249">
        <v>0.63848925695463699</v>
      </c>
      <c r="C249">
        <v>0.76606097708308696</v>
      </c>
      <c r="D249">
        <v>0.17991705761148299</v>
      </c>
      <c r="E249">
        <v>1.35220489655469</v>
      </c>
      <c r="F249">
        <v>-0.127571720128452</v>
      </c>
      <c r="G249">
        <v>0.127571720128452</v>
      </c>
      <c r="H249">
        <v>0</v>
      </c>
      <c r="I249">
        <v>248</v>
      </c>
    </row>
    <row r="250" spans="1:9" x14ac:dyDescent="0.2">
      <c r="A250" t="s">
        <v>105</v>
      </c>
      <c r="B250">
        <v>3.3764309511778801</v>
      </c>
      <c r="C250">
        <v>3.25103157835487</v>
      </c>
      <c r="D250">
        <v>2.6660271588442801</v>
      </c>
      <c r="E250">
        <v>3.8360359978654599</v>
      </c>
      <c r="F250">
        <v>0.12539937282300401</v>
      </c>
      <c r="G250">
        <v>0.12539937282300401</v>
      </c>
      <c r="H250">
        <v>0</v>
      </c>
      <c r="I250">
        <v>249</v>
      </c>
    </row>
    <row r="251" spans="1:9" x14ac:dyDescent="0.2">
      <c r="A251" t="s">
        <v>163</v>
      </c>
      <c r="B251">
        <v>3.7017940295965799</v>
      </c>
      <c r="C251">
        <v>3.82659407819571</v>
      </c>
      <c r="D251">
        <v>3.23677618919776</v>
      </c>
      <c r="E251">
        <v>4.4164119671936701</v>
      </c>
      <c r="F251">
        <v>-0.124800048599135</v>
      </c>
      <c r="G251">
        <v>0.124800048599135</v>
      </c>
      <c r="H251">
        <v>0</v>
      </c>
      <c r="I251">
        <v>250</v>
      </c>
    </row>
    <row r="252" spans="1:9" x14ac:dyDescent="0.2">
      <c r="A252" t="s">
        <v>207</v>
      </c>
      <c r="B252">
        <v>0.973127853599699</v>
      </c>
      <c r="C252">
        <v>0.84835429019813102</v>
      </c>
      <c r="D252">
        <v>0.26243809307934701</v>
      </c>
      <c r="E252">
        <v>1.4342704873169201</v>
      </c>
      <c r="F252">
        <v>0.12477356340156601</v>
      </c>
      <c r="G252">
        <v>0.12477356340156601</v>
      </c>
      <c r="H252">
        <v>0</v>
      </c>
      <c r="I252">
        <v>251</v>
      </c>
    </row>
    <row r="253" spans="1:9" x14ac:dyDescent="0.2">
      <c r="A253" t="s">
        <v>246</v>
      </c>
      <c r="B253">
        <v>0.26481782300953599</v>
      </c>
      <c r="C253">
        <v>0.388638905008725</v>
      </c>
      <c r="D253">
        <v>-0.203323622727581</v>
      </c>
      <c r="E253">
        <v>0.98060143274503098</v>
      </c>
      <c r="F253">
        <v>-0.12382108199919099</v>
      </c>
      <c r="G253">
        <v>0.12382108199919099</v>
      </c>
      <c r="H253">
        <v>0</v>
      </c>
      <c r="I253">
        <v>252</v>
      </c>
    </row>
    <row r="254" spans="1:9" x14ac:dyDescent="0.2">
      <c r="A254" t="s">
        <v>427</v>
      </c>
      <c r="B254">
        <v>0.44715803134221899</v>
      </c>
      <c r="C254">
        <v>0.57088237703775901</v>
      </c>
      <c r="D254">
        <v>-2.52439903573216E-2</v>
      </c>
      <c r="E254">
        <v>1.1670087444328401</v>
      </c>
      <c r="F254">
        <v>-0.123724345695543</v>
      </c>
      <c r="G254">
        <v>0.123724345695543</v>
      </c>
      <c r="H254">
        <v>0</v>
      </c>
      <c r="I254">
        <v>253</v>
      </c>
    </row>
    <row r="255" spans="1:9" x14ac:dyDescent="0.2">
      <c r="A255" t="s">
        <v>417</v>
      </c>
      <c r="B255">
        <v>1.77085201164214</v>
      </c>
      <c r="C255">
        <v>1.6475503102685001</v>
      </c>
      <c r="D255">
        <v>1.0588169284476201</v>
      </c>
      <c r="E255">
        <v>2.2362836920893798</v>
      </c>
      <c r="F255">
        <v>0.123301701373637</v>
      </c>
      <c r="G255">
        <v>0.123301701373637</v>
      </c>
      <c r="H255">
        <v>0</v>
      </c>
      <c r="I255">
        <v>254</v>
      </c>
    </row>
    <row r="256" spans="1:9" x14ac:dyDescent="0.2">
      <c r="A256" t="s">
        <v>257</v>
      </c>
      <c r="B256">
        <v>0.45939248775923103</v>
      </c>
      <c r="C256">
        <v>0.580641286713383</v>
      </c>
      <c r="D256">
        <v>-7.3867913968181896E-3</v>
      </c>
      <c r="E256">
        <v>1.16866936482358</v>
      </c>
      <c r="F256">
        <v>-0.121248798954154</v>
      </c>
      <c r="G256">
        <v>0.121248798954154</v>
      </c>
      <c r="H256">
        <v>0</v>
      </c>
      <c r="I256">
        <v>255</v>
      </c>
    </row>
    <row r="257" spans="1:9" x14ac:dyDescent="0.2">
      <c r="A257" t="s">
        <v>34</v>
      </c>
      <c r="B257">
        <v>3.0467292222664901</v>
      </c>
      <c r="C257">
        <v>2.9267829100706302</v>
      </c>
      <c r="D257">
        <v>2.3433001816793899</v>
      </c>
      <c r="E257">
        <v>3.51026563846187</v>
      </c>
      <c r="F257">
        <v>0.119946312195853</v>
      </c>
      <c r="G257">
        <v>0.119946312195853</v>
      </c>
      <c r="H257">
        <v>0</v>
      </c>
      <c r="I257">
        <v>256</v>
      </c>
    </row>
    <row r="258" spans="1:9" x14ac:dyDescent="0.2">
      <c r="A258" t="s">
        <v>367</v>
      </c>
      <c r="B258">
        <v>1.5797835966168099</v>
      </c>
      <c r="C258">
        <v>1.6996838399382499</v>
      </c>
      <c r="D258">
        <v>1.0478176353626201</v>
      </c>
      <c r="E258">
        <v>2.3515500445138802</v>
      </c>
      <c r="F258">
        <v>-0.119900243321446</v>
      </c>
      <c r="G258">
        <v>0.119900243321446</v>
      </c>
      <c r="H258">
        <v>0</v>
      </c>
      <c r="I258">
        <v>257</v>
      </c>
    </row>
    <row r="259" spans="1:9" x14ac:dyDescent="0.2">
      <c r="A259" t="s">
        <v>268</v>
      </c>
      <c r="B259">
        <v>3.28524216242542</v>
      </c>
      <c r="C259">
        <v>3.1672542306318898</v>
      </c>
      <c r="D259">
        <v>2.58272573587</v>
      </c>
      <c r="E259">
        <v>3.7517827253937801</v>
      </c>
      <c r="F259">
        <v>0.117987931793528</v>
      </c>
      <c r="G259">
        <v>0.117987931793528</v>
      </c>
      <c r="H259">
        <v>0</v>
      </c>
      <c r="I259">
        <v>258</v>
      </c>
    </row>
    <row r="260" spans="1:9" x14ac:dyDescent="0.2">
      <c r="A260" t="s">
        <v>441</v>
      </c>
      <c r="B260">
        <v>2.3771240423464599</v>
      </c>
      <c r="C260">
        <v>2.25939271552999</v>
      </c>
      <c r="D260">
        <v>1.66524412372247</v>
      </c>
      <c r="E260">
        <v>2.8535413073375202</v>
      </c>
      <c r="F260">
        <v>0.117731326816464</v>
      </c>
      <c r="G260">
        <v>0.117731326816464</v>
      </c>
      <c r="H260">
        <v>0</v>
      </c>
      <c r="I260">
        <v>259</v>
      </c>
    </row>
    <row r="261" spans="1:9" x14ac:dyDescent="0.2">
      <c r="A261" t="s">
        <v>85</v>
      </c>
      <c r="B261">
        <v>2.1595671932336198</v>
      </c>
      <c r="C261">
        <v>2.0419389813536699</v>
      </c>
      <c r="D261">
        <v>1.4581909362715499</v>
      </c>
      <c r="E261">
        <v>2.6256870264357999</v>
      </c>
      <c r="F261">
        <v>0.117628211879945</v>
      </c>
      <c r="G261">
        <v>0.117628211879945</v>
      </c>
      <c r="H261">
        <v>0</v>
      </c>
      <c r="I261">
        <v>260</v>
      </c>
    </row>
    <row r="262" spans="1:9" x14ac:dyDescent="0.2">
      <c r="A262" t="s">
        <v>239</v>
      </c>
      <c r="B262">
        <v>1.12287092286444</v>
      </c>
      <c r="C262">
        <v>1.00669045481391</v>
      </c>
      <c r="D262">
        <v>0.42015765163227697</v>
      </c>
      <c r="E262">
        <v>1.5932232579955401</v>
      </c>
      <c r="F262">
        <v>0.11618046805052699</v>
      </c>
      <c r="G262">
        <v>0.11618046805052699</v>
      </c>
      <c r="H262">
        <v>0</v>
      </c>
      <c r="I262">
        <v>261</v>
      </c>
    </row>
    <row r="263" spans="1:9" x14ac:dyDescent="0.2">
      <c r="A263" t="s">
        <v>136</v>
      </c>
      <c r="B263">
        <v>2.5504729571065599</v>
      </c>
      <c r="C263">
        <v>2.4361830980142298</v>
      </c>
      <c r="D263">
        <v>1.85335327855503</v>
      </c>
      <c r="E263">
        <v>3.0190129174734301</v>
      </c>
      <c r="F263">
        <v>0.114289859092327</v>
      </c>
      <c r="G263">
        <v>0.114289859092327</v>
      </c>
      <c r="H263">
        <v>0</v>
      </c>
      <c r="I263">
        <v>262</v>
      </c>
    </row>
    <row r="264" spans="1:9" x14ac:dyDescent="0.2">
      <c r="A264" t="s">
        <v>189</v>
      </c>
      <c r="B264">
        <v>2.4924810101288801</v>
      </c>
      <c r="C264">
        <v>2.3782959747841201</v>
      </c>
      <c r="D264">
        <v>1.7954118201851601</v>
      </c>
      <c r="E264">
        <v>2.9611801293830702</v>
      </c>
      <c r="F264">
        <v>0.114185035344762</v>
      </c>
      <c r="G264">
        <v>0.114185035344762</v>
      </c>
      <c r="H264">
        <v>0</v>
      </c>
      <c r="I264">
        <v>263</v>
      </c>
    </row>
    <row r="265" spans="1:9" x14ac:dyDescent="0.2">
      <c r="A265" t="s">
        <v>60</v>
      </c>
      <c r="B265">
        <v>2.2410481506716402</v>
      </c>
      <c r="C265">
        <v>2.12711283969099</v>
      </c>
      <c r="D265">
        <v>1.54367188636675</v>
      </c>
      <c r="E265">
        <v>2.7105537930152401</v>
      </c>
      <c r="F265">
        <v>0.11393531098064399</v>
      </c>
      <c r="G265">
        <v>0.11393531098064399</v>
      </c>
      <c r="H265">
        <v>0</v>
      </c>
      <c r="I265">
        <v>264</v>
      </c>
    </row>
    <row r="266" spans="1:9" x14ac:dyDescent="0.2">
      <c r="A266" t="s">
        <v>253</v>
      </c>
      <c r="B266">
        <v>0.38738982633872898</v>
      </c>
      <c r="C266">
        <v>0.49956610089949</v>
      </c>
      <c r="D266">
        <v>-8.9879020896690101E-2</v>
      </c>
      <c r="E266">
        <v>1.0890112226956701</v>
      </c>
      <c r="F266">
        <v>-0.112176274560763</v>
      </c>
      <c r="G266">
        <v>0.112176274560763</v>
      </c>
      <c r="H266">
        <v>0</v>
      </c>
      <c r="I266">
        <v>265</v>
      </c>
    </row>
    <row r="267" spans="1:9" x14ac:dyDescent="0.2">
      <c r="A267" t="s">
        <v>435</v>
      </c>
      <c r="B267">
        <v>0.32837960343873801</v>
      </c>
      <c r="C267">
        <v>0.43954336799029797</v>
      </c>
      <c r="D267">
        <v>-0.15901304752695</v>
      </c>
      <c r="E267">
        <v>1.0380997835075501</v>
      </c>
      <c r="F267">
        <v>-0.111163764551563</v>
      </c>
      <c r="G267">
        <v>0.111163764551563</v>
      </c>
      <c r="H267">
        <v>0</v>
      </c>
      <c r="I267">
        <v>266</v>
      </c>
    </row>
    <row r="268" spans="1:9" x14ac:dyDescent="0.2">
      <c r="A268" t="s">
        <v>123</v>
      </c>
      <c r="B268">
        <v>2.06744284277638</v>
      </c>
      <c r="C268">
        <v>1.9586382857284601</v>
      </c>
      <c r="D268">
        <v>1.3745320938052901</v>
      </c>
      <c r="E268">
        <v>2.5427444776516301</v>
      </c>
      <c r="F268">
        <v>0.108804557047918</v>
      </c>
      <c r="G268">
        <v>0.108804557047918</v>
      </c>
      <c r="H268">
        <v>0</v>
      </c>
      <c r="I268">
        <v>267</v>
      </c>
    </row>
    <row r="269" spans="1:9" x14ac:dyDescent="0.2">
      <c r="A269" t="s">
        <v>174</v>
      </c>
      <c r="B269">
        <v>2.5299434016586702</v>
      </c>
      <c r="C269">
        <v>2.4217487870265901</v>
      </c>
      <c r="D269">
        <v>1.8389080145432399</v>
      </c>
      <c r="E269">
        <v>3.0045895595099301</v>
      </c>
      <c r="F269">
        <v>0.108194614632078</v>
      </c>
      <c r="G269">
        <v>0.108194614632078</v>
      </c>
      <c r="H269">
        <v>0</v>
      </c>
      <c r="I269">
        <v>268</v>
      </c>
    </row>
    <row r="270" spans="1:9" x14ac:dyDescent="0.2">
      <c r="A270" t="s">
        <v>181</v>
      </c>
      <c r="B270">
        <v>2.4471063265921602</v>
      </c>
      <c r="C270">
        <v>2.5550656346028702</v>
      </c>
      <c r="D270">
        <v>1.9722604253042899</v>
      </c>
      <c r="E270">
        <v>3.13787084390145</v>
      </c>
      <c r="F270">
        <v>-0.107959308010715</v>
      </c>
      <c r="G270">
        <v>0.107959308010715</v>
      </c>
      <c r="H270">
        <v>0</v>
      </c>
      <c r="I270">
        <v>269</v>
      </c>
    </row>
    <row r="271" spans="1:9" x14ac:dyDescent="0.2">
      <c r="A271" t="s">
        <v>53</v>
      </c>
      <c r="B271">
        <v>2.1126050015345701</v>
      </c>
      <c r="C271">
        <v>2.00536864818379</v>
      </c>
      <c r="D271">
        <v>1.4214704044631801</v>
      </c>
      <c r="E271">
        <v>2.5892668919044</v>
      </c>
      <c r="F271">
        <v>0.107236353350774</v>
      </c>
      <c r="G271">
        <v>0.107236353350774</v>
      </c>
      <c r="H271">
        <v>0</v>
      </c>
      <c r="I271">
        <v>270</v>
      </c>
    </row>
    <row r="272" spans="1:9" x14ac:dyDescent="0.2">
      <c r="A272" t="s">
        <v>49</v>
      </c>
      <c r="B272">
        <v>2.6794278966121201</v>
      </c>
      <c r="C272">
        <v>2.57373739660131</v>
      </c>
      <c r="D272">
        <v>1.99092542136006</v>
      </c>
      <c r="E272">
        <v>3.1565493718425599</v>
      </c>
      <c r="F272">
        <v>0.105690500010803</v>
      </c>
      <c r="G272">
        <v>0.105690500010803</v>
      </c>
      <c r="H272">
        <v>0</v>
      </c>
      <c r="I272">
        <v>271</v>
      </c>
    </row>
    <row r="273" spans="1:9" x14ac:dyDescent="0.2">
      <c r="A273" t="s">
        <v>168</v>
      </c>
      <c r="B273">
        <v>2.8281441073037898</v>
      </c>
      <c r="C273">
        <v>2.72262599159798</v>
      </c>
      <c r="D273">
        <v>2.1396568204312798</v>
      </c>
      <c r="E273">
        <v>3.30559516276467</v>
      </c>
      <c r="F273">
        <v>0.105518115705812</v>
      </c>
      <c r="G273">
        <v>0.105518115705812</v>
      </c>
      <c r="H273">
        <v>0</v>
      </c>
      <c r="I273">
        <v>272</v>
      </c>
    </row>
    <row r="274" spans="1:9" x14ac:dyDescent="0.2">
      <c r="A274" t="s">
        <v>52</v>
      </c>
      <c r="B274">
        <v>2.4517864355242902</v>
      </c>
      <c r="C274">
        <v>2.3471871795729502</v>
      </c>
      <c r="D274">
        <v>1.76426236942433</v>
      </c>
      <c r="E274">
        <v>2.9301119897215702</v>
      </c>
      <c r="F274">
        <v>0.104599255951338</v>
      </c>
      <c r="G274">
        <v>0.104599255951338</v>
      </c>
      <c r="H274">
        <v>0</v>
      </c>
      <c r="I274">
        <v>273</v>
      </c>
    </row>
    <row r="275" spans="1:9" x14ac:dyDescent="0.2">
      <c r="A275" t="s">
        <v>75</v>
      </c>
      <c r="B275">
        <v>2.78788535094092</v>
      </c>
      <c r="C275">
        <v>2.68329505556513</v>
      </c>
      <c r="D275">
        <v>2.1003852385840598</v>
      </c>
      <c r="E275">
        <v>3.2662048725462101</v>
      </c>
      <c r="F275">
        <v>0.104590295375785</v>
      </c>
      <c r="G275">
        <v>0.104590295375785</v>
      </c>
      <c r="H275">
        <v>0</v>
      </c>
      <c r="I275">
        <v>274</v>
      </c>
    </row>
    <row r="276" spans="1:9" x14ac:dyDescent="0.2">
      <c r="A276" t="s">
        <v>228</v>
      </c>
      <c r="B276">
        <v>0.61066016308988003</v>
      </c>
      <c r="C276">
        <v>0.71351667122381501</v>
      </c>
      <c r="D276">
        <v>0.127031341865253</v>
      </c>
      <c r="E276">
        <v>1.30000200058238</v>
      </c>
      <c r="F276">
        <v>-0.102856508133937</v>
      </c>
      <c r="G276">
        <v>0.102856508133937</v>
      </c>
      <c r="H276">
        <v>0</v>
      </c>
      <c r="I276">
        <v>275</v>
      </c>
    </row>
    <row r="277" spans="1:9" x14ac:dyDescent="0.2">
      <c r="A277" t="s">
        <v>193</v>
      </c>
      <c r="B277">
        <v>2.78124445698991</v>
      </c>
      <c r="C277">
        <v>2.6783977837877302</v>
      </c>
      <c r="D277">
        <v>2.0954944612701798</v>
      </c>
      <c r="E277">
        <v>3.2613011063052801</v>
      </c>
      <c r="F277">
        <v>0.102846673202177</v>
      </c>
      <c r="G277">
        <v>0.102846673202177</v>
      </c>
      <c r="H277">
        <v>0</v>
      </c>
      <c r="I277">
        <v>276</v>
      </c>
    </row>
    <row r="278" spans="1:9" x14ac:dyDescent="0.2">
      <c r="A278" t="s">
        <v>143</v>
      </c>
      <c r="B278">
        <v>2.6652056284346002</v>
      </c>
      <c r="C278">
        <v>2.7677845223541402</v>
      </c>
      <c r="D278">
        <v>2.1847314233072801</v>
      </c>
      <c r="E278">
        <v>3.35083762140101</v>
      </c>
      <c r="F278">
        <v>-0.102578893919547</v>
      </c>
      <c r="G278">
        <v>0.102578893919547</v>
      </c>
      <c r="H278">
        <v>0</v>
      </c>
      <c r="I278">
        <v>277</v>
      </c>
    </row>
    <row r="279" spans="1:9" x14ac:dyDescent="0.2">
      <c r="A279" t="s">
        <v>344</v>
      </c>
      <c r="B279">
        <v>3.8540569708404302</v>
      </c>
      <c r="C279">
        <v>3.7518357178808501</v>
      </c>
      <c r="D279">
        <v>3.1560972899321502</v>
      </c>
      <c r="E279">
        <v>4.3475741458295403</v>
      </c>
      <c r="F279">
        <v>0.10222125295958</v>
      </c>
      <c r="G279">
        <v>0.10222125295958</v>
      </c>
      <c r="H279">
        <v>0</v>
      </c>
      <c r="I279">
        <v>278</v>
      </c>
    </row>
    <row r="280" spans="1:9" x14ac:dyDescent="0.2">
      <c r="A280" t="s">
        <v>66</v>
      </c>
      <c r="B280">
        <v>2.3856062735983099</v>
      </c>
      <c r="C280">
        <v>2.2855426141608999</v>
      </c>
      <c r="D280">
        <v>1.70251359121507</v>
      </c>
      <c r="E280">
        <v>2.8685716371067298</v>
      </c>
      <c r="F280">
        <v>0.100063659437407</v>
      </c>
      <c r="G280">
        <v>0.100063659437407</v>
      </c>
      <c r="H280">
        <v>0</v>
      </c>
      <c r="I280">
        <v>279</v>
      </c>
    </row>
    <row r="281" spans="1:9" x14ac:dyDescent="0.2">
      <c r="A281" t="s">
        <v>375</v>
      </c>
      <c r="B281">
        <v>0.77815125038364397</v>
      </c>
      <c r="C281">
        <v>0.87749543539935404</v>
      </c>
      <c r="D281">
        <v>0.28616904889525702</v>
      </c>
      <c r="E281">
        <v>1.4688218219034499</v>
      </c>
      <c r="F281">
        <v>-9.9344185015711906E-2</v>
      </c>
      <c r="G281">
        <v>9.9344185015711906E-2</v>
      </c>
      <c r="H281">
        <v>0</v>
      </c>
      <c r="I281">
        <v>280</v>
      </c>
    </row>
    <row r="282" spans="1:9" x14ac:dyDescent="0.2">
      <c r="A282" t="s">
        <v>47</v>
      </c>
      <c r="B282">
        <v>2.3475251599986899</v>
      </c>
      <c r="C282">
        <v>2.4465296826507501</v>
      </c>
      <c r="D282">
        <v>1.8637066532191999</v>
      </c>
      <c r="E282">
        <v>3.0293527120823098</v>
      </c>
      <c r="F282">
        <v>-9.9004522652067606E-2</v>
      </c>
      <c r="G282">
        <v>9.9004522652067606E-2</v>
      </c>
      <c r="H282">
        <v>0</v>
      </c>
      <c r="I282">
        <v>281</v>
      </c>
    </row>
    <row r="283" spans="1:9" x14ac:dyDescent="0.2">
      <c r="A283" t="s">
        <v>51</v>
      </c>
      <c r="B283">
        <v>2.5989363410067101</v>
      </c>
      <c r="C283">
        <v>2.5015154232175401</v>
      </c>
      <c r="D283">
        <v>1.91871360979324</v>
      </c>
      <c r="E283">
        <v>3.0843172366418399</v>
      </c>
      <c r="F283">
        <v>9.7420917789169503E-2</v>
      </c>
      <c r="G283">
        <v>9.7420917789169503E-2</v>
      </c>
      <c r="H283">
        <v>0</v>
      </c>
      <c r="I283">
        <v>282</v>
      </c>
    </row>
    <row r="284" spans="1:9" x14ac:dyDescent="0.2">
      <c r="A284" t="s">
        <v>374</v>
      </c>
      <c r="B284">
        <v>1.14612803567824</v>
      </c>
      <c r="C284">
        <v>1.04880319729418</v>
      </c>
      <c r="D284">
        <v>0.45129030343729498</v>
      </c>
      <c r="E284">
        <v>1.6463160911510699</v>
      </c>
      <c r="F284">
        <v>9.7324838384054604E-2</v>
      </c>
      <c r="G284">
        <v>9.7324838384054604E-2</v>
      </c>
      <c r="H284">
        <v>0</v>
      </c>
      <c r="I284">
        <v>283</v>
      </c>
    </row>
    <row r="285" spans="1:9" x14ac:dyDescent="0.2">
      <c r="A285" t="s">
        <v>225</v>
      </c>
      <c r="B285">
        <v>0.97772360528884805</v>
      </c>
      <c r="C285">
        <v>0.88114661566736396</v>
      </c>
      <c r="D285">
        <v>0.29521666299780203</v>
      </c>
      <c r="E285">
        <v>1.46707656833693</v>
      </c>
      <c r="F285">
        <v>9.6576989621481896E-2</v>
      </c>
      <c r="G285">
        <v>9.6576989621481896E-2</v>
      </c>
      <c r="H285">
        <v>0</v>
      </c>
      <c r="I285">
        <v>284</v>
      </c>
    </row>
    <row r="286" spans="1:9" x14ac:dyDescent="0.2">
      <c r="A286" t="s">
        <v>415</v>
      </c>
      <c r="B286">
        <v>1.5682017240669901</v>
      </c>
      <c r="C286">
        <v>1.6646616376543799</v>
      </c>
      <c r="D286">
        <v>1.07586269623742</v>
      </c>
      <c r="E286">
        <v>2.2534605790713398</v>
      </c>
      <c r="F286">
        <v>-9.6459913587391893E-2</v>
      </c>
      <c r="G286">
        <v>9.6459913587391893E-2</v>
      </c>
      <c r="H286">
        <v>0</v>
      </c>
      <c r="I286">
        <v>285</v>
      </c>
    </row>
    <row r="287" spans="1:9" x14ac:dyDescent="0.2">
      <c r="A287" t="s">
        <v>431</v>
      </c>
      <c r="B287">
        <v>0.82607480270082601</v>
      </c>
      <c r="C287">
        <v>0.73063163488232696</v>
      </c>
      <c r="D287">
        <v>0.13702130783668701</v>
      </c>
      <c r="E287">
        <v>1.3242419619279699</v>
      </c>
      <c r="F287">
        <v>9.54431678184961E-2</v>
      </c>
      <c r="G287">
        <v>9.54431678184961E-2</v>
      </c>
      <c r="H287">
        <v>0</v>
      </c>
      <c r="I287">
        <v>286</v>
      </c>
    </row>
    <row r="288" spans="1:9" x14ac:dyDescent="0.2">
      <c r="A288" t="s">
        <v>208</v>
      </c>
      <c r="B288">
        <v>1.21245396104028</v>
      </c>
      <c r="C288">
        <v>1.11850293446877</v>
      </c>
      <c r="D288">
        <v>0.53070064881830503</v>
      </c>
      <c r="E288">
        <v>1.7063052201192299</v>
      </c>
      <c r="F288">
        <v>9.3951026571509902E-2</v>
      </c>
      <c r="G288">
        <v>9.3951026571509902E-2</v>
      </c>
      <c r="H288">
        <v>0</v>
      </c>
      <c r="I288">
        <v>287</v>
      </c>
    </row>
    <row r="289" spans="1:9" x14ac:dyDescent="0.2">
      <c r="A289" t="s">
        <v>373</v>
      </c>
      <c r="B289">
        <v>0.90308998699194398</v>
      </c>
      <c r="C289">
        <v>0.80979252307731997</v>
      </c>
      <c r="D289">
        <v>0.21990387260766001</v>
      </c>
      <c r="E289">
        <v>1.3996811735469801</v>
      </c>
      <c r="F289">
        <v>9.3297463914621903E-2</v>
      </c>
      <c r="G289">
        <v>9.3297463914621903E-2</v>
      </c>
      <c r="H289">
        <v>0</v>
      </c>
      <c r="I289">
        <v>288</v>
      </c>
    </row>
    <row r="290" spans="1:9" x14ac:dyDescent="0.2">
      <c r="A290" t="s">
        <v>145</v>
      </c>
      <c r="B290">
        <v>2.98540532935532</v>
      </c>
      <c r="C290">
        <v>2.8934981291159598</v>
      </c>
      <c r="D290">
        <v>2.3101226164775199</v>
      </c>
      <c r="E290">
        <v>3.47687364175439</v>
      </c>
      <c r="F290">
        <v>9.19072002393585E-2</v>
      </c>
      <c r="G290">
        <v>9.19072002393585E-2</v>
      </c>
      <c r="H290">
        <v>0</v>
      </c>
      <c r="I290">
        <v>289</v>
      </c>
    </row>
    <row r="291" spans="1:9" x14ac:dyDescent="0.2">
      <c r="A291" t="s">
        <v>21</v>
      </c>
      <c r="B291">
        <v>0.94441263651818697</v>
      </c>
      <c r="C291">
        <v>1.0359880404780599</v>
      </c>
      <c r="D291">
        <v>0.43840097081030499</v>
      </c>
      <c r="E291">
        <v>1.63357511014581</v>
      </c>
      <c r="F291">
        <v>-9.1575403959873597E-2</v>
      </c>
      <c r="G291">
        <v>9.1575403959873597E-2</v>
      </c>
      <c r="H291">
        <v>0</v>
      </c>
      <c r="I291">
        <v>290</v>
      </c>
    </row>
    <row r="292" spans="1:9" x14ac:dyDescent="0.2">
      <c r="A292" t="s">
        <v>121</v>
      </c>
      <c r="B292">
        <v>2.0358298252528302</v>
      </c>
      <c r="C292">
        <v>2.12711283969099</v>
      </c>
      <c r="D292">
        <v>1.54367188636675</v>
      </c>
      <c r="E292">
        <v>2.7105537930152401</v>
      </c>
      <c r="F292">
        <v>-9.12830144381655E-2</v>
      </c>
      <c r="G292">
        <v>9.12830144381655E-2</v>
      </c>
      <c r="H292">
        <v>0</v>
      </c>
      <c r="I292">
        <v>291</v>
      </c>
    </row>
    <row r="293" spans="1:9" x14ac:dyDescent="0.2">
      <c r="A293" t="s">
        <v>27</v>
      </c>
      <c r="B293">
        <v>0.67577834167408501</v>
      </c>
      <c r="C293">
        <v>0.58451072577433105</v>
      </c>
      <c r="D293">
        <v>-2.0209961671898601E-2</v>
      </c>
      <c r="E293">
        <v>1.1892314132205599</v>
      </c>
      <c r="F293">
        <v>9.1267615899750895E-2</v>
      </c>
      <c r="G293">
        <v>9.1267615899750895E-2</v>
      </c>
      <c r="H293">
        <v>0</v>
      </c>
      <c r="I293">
        <v>292</v>
      </c>
    </row>
    <row r="294" spans="1:9" x14ac:dyDescent="0.2">
      <c r="A294" t="s">
        <v>421</v>
      </c>
      <c r="B294">
        <v>1.77232170672292</v>
      </c>
      <c r="C294">
        <v>1.6832798417238599</v>
      </c>
      <c r="D294">
        <v>1.0944030445273301</v>
      </c>
      <c r="E294">
        <v>2.2721566389203902</v>
      </c>
      <c r="F294">
        <v>8.9041864999052506E-2</v>
      </c>
      <c r="G294">
        <v>8.9041864999052506E-2</v>
      </c>
      <c r="H294">
        <v>0</v>
      </c>
      <c r="I294">
        <v>293</v>
      </c>
    </row>
    <row r="295" spans="1:9" x14ac:dyDescent="0.2">
      <c r="A295" t="s">
        <v>212</v>
      </c>
      <c r="B295">
        <v>1.8915374576725601</v>
      </c>
      <c r="C295">
        <v>1.8025926506257699</v>
      </c>
      <c r="D295">
        <v>1.1924269248677799</v>
      </c>
      <c r="E295">
        <v>2.4127583763837501</v>
      </c>
      <c r="F295">
        <v>8.8944807046791696E-2</v>
      </c>
      <c r="G295">
        <v>8.8944807046791696E-2</v>
      </c>
      <c r="H295">
        <v>0</v>
      </c>
      <c r="I295">
        <v>294</v>
      </c>
    </row>
    <row r="296" spans="1:9" x14ac:dyDescent="0.2">
      <c r="A296" t="s">
        <v>102</v>
      </c>
      <c r="B296">
        <v>3.5601219242962001</v>
      </c>
      <c r="C296">
        <v>3.4719832134308399</v>
      </c>
      <c r="D296">
        <v>2.8854484635806599</v>
      </c>
      <c r="E296">
        <v>4.0585179632810204</v>
      </c>
      <c r="F296">
        <v>8.8138710865354103E-2</v>
      </c>
      <c r="G296">
        <v>8.8138710865354103E-2</v>
      </c>
      <c r="H296">
        <v>0</v>
      </c>
      <c r="I296">
        <v>295</v>
      </c>
    </row>
    <row r="297" spans="1:9" x14ac:dyDescent="0.2">
      <c r="A297" t="s">
        <v>69</v>
      </c>
      <c r="B297">
        <v>2.2962262872611601</v>
      </c>
      <c r="C297">
        <v>2.2089736228311301</v>
      </c>
      <c r="D297">
        <v>1.62577140492087</v>
      </c>
      <c r="E297">
        <v>2.7921758407413799</v>
      </c>
      <c r="F297">
        <v>8.7252664430031296E-2</v>
      </c>
      <c r="G297">
        <v>8.7252664430031296E-2</v>
      </c>
      <c r="H297">
        <v>0</v>
      </c>
      <c r="I297">
        <v>296</v>
      </c>
    </row>
    <row r="298" spans="1:9" x14ac:dyDescent="0.2">
      <c r="A298" t="s">
        <v>235</v>
      </c>
      <c r="B298">
        <v>1.1696744340588101</v>
      </c>
      <c r="C298">
        <v>1.08345284094162</v>
      </c>
      <c r="D298">
        <v>0.49612253573441101</v>
      </c>
      <c r="E298">
        <v>1.67078314614884</v>
      </c>
      <c r="F298">
        <v>8.6221593117184095E-2</v>
      </c>
      <c r="G298">
        <v>8.6221593117184095E-2</v>
      </c>
      <c r="H298">
        <v>0</v>
      </c>
      <c r="I298">
        <v>297</v>
      </c>
    </row>
    <row r="299" spans="1:9" x14ac:dyDescent="0.2">
      <c r="A299" t="s">
        <v>382</v>
      </c>
      <c r="B299">
        <v>0.222716471147583</v>
      </c>
      <c r="C299">
        <v>0.308844651627115</v>
      </c>
      <c r="D299">
        <v>-0.28837875462490498</v>
      </c>
      <c r="E299">
        <v>0.90606805787913502</v>
      </c>
      <c r="F299">
        <v>-8.6128180479533203E-2</v>
      </c>
      <c r="G299">
        <v>8.6128180479533203E-2</v>
      </c>
      <c r="H299">
        <v>0</v>
      </c>
      <c r="I299">
        <v>298</v>
      </c>
    </row>
    <row r="300" spans="1:9" x14ac:dyDescent="0.2">
      <c r="A300" t="s">
        <v>154</v>
      </c>
      <c r="B300">
        <v>3.1127867844217301</v>
      </c>
      <c r="C300">
        <v>3.02775524639025</v>
      </c>
      <c r="D300">
        <v>2.4438913753548301</v>
      </c>
      <c r="E300">
        <v>3.61161911742568</v>
      </c>
      <c r="F300">
        <v>8.50315380314738E-2</v>
      </c>
      <c r="G300">
        <v>8.50315380314738E-2</v>
      </c>
      <c r="H300">
        <v>0</v>
      </c>
      <c r="I300">
        <v>299</v>
      </c>
    </row>
    <row r="301" spans="1:9" x14ac:dyDescent="0.2">
      <c r="A301" t="s">
        <v>337</v>
      </c>
      <c r="B301">
        <v>3.03422726077055</v>
      </c>
      <c r="C301">
        <v>3.1189231795654999</v>
      </c>
      <c r="D301">
        <v>2.5291676010858999</v>
      </c>
      <c r="E301">
        <v>3.7086787580450999</v>
      </c>
      <c r="F301">
        <v>-8.4695918794951003E-2</v>
      </c>
      <c r="G301">
        <v>8.4695918794951003E-2</v>
      </c>
      <c r="H301">
        <v>0</v>
      </c>
      <c r="I301">
        <v>300</v>
      </c>
    </row>
    <row r="302" spans="1:9" x14ac:dyDescent="0.2">
      <c r="A302" t="s">
        <v>340</v>
      </c>
      <c r="B302">
        <v>2.9872192299079998</v>
      </c>
      <c r="C302">
        <v>3.0716927056848702</v>
      </c>
      <c r="D302">
        <v>2.4820709562884899</v>
      </c>
      <c r="E302">
        <v>3.66131445508125</v>
      </c>
      <c r="F302">
        <v>-8.4473475776871601E-2</v>
      </c>
      <c r="G302">
        <v>8.4473475776871601E-2</v>
      </c>
      <c r="H302">
        <v>0</v>
      </c>
      <c r="I302">
        <v>301</v>
      </c>
    </row>
    <row r="303" spans="1:9" x14ac:dyDescent="0.2">
      <c r="A303" t="s">
        <v>57</v>
      </c>
      <c r="B303">
        <v>2.6770591773921599</v>
      </c>
      <c r="C303">
        <v>2.5926403229606199</v>
      </c>
      <c r="D303">
        <v>2.0098185581266299</v>
      </c>
      <c r="E303">
        <v>3.17546208779462</v>
      </c>
      <c r="F303">
        <v>8.44188544315361E-2</v>
      </c>
      <c r="G303">
        <v>8.44188544315361E-2</v>
      </c>
      <c r="H303">
        <v>0</v>
      </c>
      <c r="I303">
        <v>302</v>
      </c>
    </row>
    <row r="304" spans="1:9" x14ac:dyDescent="0.2">
      <c r="A304" t="s">
        <v>17</v>
      </c>
      <c r="B304">
        <v>1.28824922557199</v>
      </c>
      <c r="C304">
        <v>1.2038415409473799</v>
      </c>
      <c r="D304">
        <v>0.607832263173402</v>
      </c>
      <c r="E304">
        <v>1.79985081872136</v>
      </c>
      <c r="F304">
        <v>8.4407684624606003E-2</v>
      </c>
      <c r="G304">
        <v>8.4407684624606003E-2</v>
      </c>
      <c r="H304">
        <v>0</v>
      </c>
      <c r="I304">
        <v>303</v>
      </c>
    </row>
    <row r="305" spans="1:9" x14ac:dyDescent="0.2">
      <c r="A305" t="s">
        <v>216</v>
      </c>
      <c r="B305">
        <v>0.97451169273732796</v>
      </c>
      <c r="C305">
        <v>0.89072728038978699</v>
      </c>
      <c r="D305">
        <v>0.304782066549667</v>
      </c>
      <c r="E305">
        <v>1.4766724942299101</v>
      </c>
      <c r="F305">
        <v>8.3784412347539097E-2</v>
      </c>
      <c r="G305">
        <v>8.3784412347539097E-2</v>
      </c>
      <c r="H305">
        <v>0</v>
      </c>
      <c r="I305">
        <v>304</v>
      </c>
    </row>
    <row r="306" spans="1:9" x14ac:dyDescent="0.2">
      <c r="A306" t="s">
        <v>179</v>
      </c>
      <c r="B306">
        <v>2.8229215963084302</v>
      </c>
      <c r="C306">
        <v>2.9060578125154701</v>
      </c>
      <c r="D306">
        <v>2.3226429170974301</v>
      </c>
      <c r="E306">
        <v>3.4894727079335102</v>
      </c>
      <c r="F306">
        <v>-8.3136216207041105E-2</v>
      </c>
      <c r="G306">
        <v>8.3136216207041105E-2</v>
      </c>
      <c r="H306">
        <v>0</v>
      </c>
      <c r="I306">
        <v>305</v>
      </c>
    </row>
    <row r="307" spans="1:9" x14ac:dyDescent="0.2">
      <c r="A307" t="s">
        <v>87</v>
      </c>
      <c r="B307">
        <v>1.6589648426644401</v>
      </c>
      <c r="C307">
        <v>1.57637672919466</v>
      </c>
      <c r="D307">
        <v>0.98989732971478706</v>
      </c>
      <c r="E307">
        <v>2.1628561286745298</v>
      </c>
      <c r="F307">
        <v>8.2588113469776195E-2</v>
      </c>
      <c r="G307">
        <v>8.2588113469776195E-2</v>
      </c>
      <c r="H307">
        <v>0</v>
      </c>
      <c r="I307">
        <v>306</v>
      </c>
    </row>
    <row r="308" spans="1:9" x14ac:dyDescent="0.2">
      <c r="A308" t="s">
        <v>118</v>
      </c>
      <c r="B308">
        <v>2.2089785172762499</v>
      </c>
      <c r="C308">
        <v>2.12711283969099</v>
      </c>
      <c r="D308">
        <v>1.54367188636675</v>
      </c>
      <c r="E308">
        <v>2.7105537930152401</v>
      </c>
      <c r="F308">
        <v>8.1865677585254204E-2</v>
      </c>
      <c r="G308">
        <v>8.1865677585254204E-2</v>
      </c>
      <c r="H308">
        <v>0</v>
      </c>
      <c r="I308">
        <v>307</v>
      </c>
    </row>
    <row r="309" spans="1:9" x14ac:dyDescent="0.2">
      <c r="A309" t="s">
        <v>33</v>
      </c>
      <c r="B309">
        <v>2.9008039348103698</v>
      </c>
      <c r="C309">
        <v>2.8198526398211801</v>
      </c>
      <c r="D309">
        <v>2.23668184413927</v>
      </c>
      <c r="E309">
        <v>3.4030234355030902</v>
      </c>
      <c r="F309">
        <v>8.0951294989193207E-2</v>
      </c>
      <c r="G309">
        <v>8.0951294989193207E-2</v>
      </c>
      <c r="H309">
        <v>0</v>
      </c>
      <c r="I309">
        <v>308</v>
      </c>
    </row>
    <row r="310" spans="1:9" x14ac:dyDescent="0.2">
      <c r="A310" t="s">
        <v>341</v>
      </c>
      <c r="B310">
        <v>3.4307198878632801</v>
      </c>
      <c r="C310">
        <v>3.3511076835216702</v>
      </c>
      <c r="D310">
        <v>2.7600596985372001</v>
      </c>
      <c r="E310">
        <v>3.9421556685061501</v>
      </c>
      <c r="F310">
        <v>7.9612204341602502E-2</v>
      </c>
      <c r="G310">
        <v>7.9612204341602502E-2</v>
      </c>
      <c r="H310">
        <v>0</v>
      </c>
      <c r="I310">
        <v>309</v>
      </c>
    </row>
    <row r="311" spans="1:9" x14ac:dyDescent="0.2">
      <c r="A311" t="s">
        <v>430</v>
      </c>
      <c r="B311">
        <v>1.04336227802113</v>
      </c>
      <c r="C311">
        <v>0.96398425995144099</v>
      </c>
      <c r="D311">
        <v>0.373170169140983</v>
      </c>
      <c r="E311">
        <v>1.5547983507619001</v>
      </c>
      <c r="F311">
        <v>7.9378018069685405E-2</v>
      </c>
      <c r="G311">
        <v>7.9378018069685405E-2</v>
      </c>
      <c r="H311">
        <v>0</v>
      </c>
      <c r="I311">
        <v>310</v>
      </c>
    </row>
    <row r="312" spans="1:9" x14ac:dyDescent="0.2">
      <c r="A312" t="s">
        <v>88</v>
      </c>
      <c r="B312">
        <v>2.0681858617461599</v>
      </c>
      <c r="C312">
        <v>1.9888992829491701</v>
      </c>
      <c r="D312">
        <v>1.40492980161171</v>
      </c>
      <c r="E312">
        <v>2.5728687642866301</v>
      </c>
      <c r="F312">
        <v>7.92865787969875E-2</v>
      </c>
      <c r="G312">
        <v>7.92865787969875E-2</v>
      </c>
      <c r="H312">
        <v>0</v>
      </c>
      <c r="I312">
        <v>311</v>
      </c>
    </row>
    <row r="313" spans="1:9" x14ac:dyDescent="0.2">
      <c r="A313" t="s">
        <v>178</v>
      </c>
      <c r="B313">
        <v>2.7977073531207499</v>
      </c>
      <c r="C313">
        <v>2.7199704155668298</v>
      </c>
      <c r="D313">
        <v>2.1370056547661802</v>
      </c>
      <c r="E313">
        <v>3.3029351763674901</v>
      </c>
      <c r="F313">
        <v>7.7736937553912103E-2</v>
      </c>
      <c r="G313">
        <v>7.7736937553912103E-2</v>
      </c>
      <c r="H313">
        <v>0</v>
      </c>
      <c r="I313">
        <v>312</v>
      </c>
    </row>
    <row r="314" spans="1:9" x14ac:dyDescent="0.2">
      <c r="A314" t="s">
        <v>38</v>
      </c>
      <c r="B314">
        <v>2.5502283530550902</v>
      </c>
      <c r="C314">
        <v>2.4741328441707102</v>
      </c>
      <c r="D314">
        <v>1.8913235938585899</v>
      </c>
      <c r="E314">
        <v>3.0569420944828201</v>
      </c>
      <c r="F314">
        <v>7.6095508884380506E-2</v>
      </c>
      <c r="G314">
        <v>7.6095508884380506E-2</v>
      </c>
      <c r="H314">
        <v>0</v>
      </c>
      <c r="I314">
        <v>313</v>
      </c>
    </row>
    <row r="315" spans="1:9" x14ac:dyDescent="0.2">
      <c r="A315" t="s">
        <v>171</v>
      </c>
      <c r="B315">
        <v>2.4093175351466698</v>
      </c>
      <c r="C315">
        <v>2.3335383713639199</v>
      </c>
      <c r="D315">
        <v>1.7505931966586701</v>
      </c>
      <c r="E315">
        <v>2.9164835460691698</v>
      </c>
      <c r="F315">
        <v>7.5779163782745407E-2</v>
      </c>
      <c r="G315">
        <v>7.5779163782745407E-2</v>
      </c>
      <c r="H315">
        <v>0</v>
      </c>
      <c r="I315">
        <v>314</v>
      </c>
    </row>
    <row r="316" spans="1:9" x14ac:dyDescent="0.2">
      <c r="A316" t="s">
        <v>41</v>
      </c>
      <c r="B316">
        <v>2.7715874808812599</v>
      </c>
      <c r="C316">
        <v>2.6959967556568101</v>
      </c>
      <c r="D316">
        <v>2.1130691696950001</v>
      </c>
      <c r="E316">
        <v>3.2789243416186298</v>
      </c>
      <c r="F316">
        <v>7.5590725224441505E-2</v>
      </c>
      <c r="G316">
        <v>7.5590725224441505E-2</v>
      </c>
      <c r="H316">
        <v>0</v>
      </c>
      <c r="I316">
        <v>315</v>
      </c>
    </row>
    <row r="317" spans="1:9" x14ac:dyDescent="0.2">
      <c r="A317" t="s">
        <v>426</v>
      </c>
      <c r="B317">
        <v>0.87679497620070102</v>
      </c>
      <c r="C317">
        <v>0.80210726454450199</v>
      </c>
      <c r="D317">
        <v>0.20946488298398699</v>
      </c>
      <c r="E317">
        <v>1.3947496461050199</v>
      </c>
      <c r="F317">
        <v>7.4687711656196101E-2</v>
      </c>
      <c r="G317">
        <v>7.4687711656196101E-2</v>
      </c>
      <c r="H317">
        <v>0</v>
      </c>
      <c r="I317">
        <v>316</v>
      </c>
    </row>
    <row r="318" spans="1:9" x14ac:dyDescent="0.2">
      <c r="A318" t="s">
        <v>391</v>
      </c>
      <c r="B318">
        <v>0.69897000433601897</v>
      </c>
      <c r="C318">
        <v>0.77335669408447405</v>
      </c>
      <c r="D318">
        <v>0.18400280075330899</v>
      </c>
      <c r="E318">
        <v>1.36271058741564</v>
      </c>
      <c r="F318">
        <v>-7.4386689748456705E-2</v>
      </c>
      <c r="G318">
        <v>7.4386689748456705E-2</v>
      </c>
      <c r="H318">
        <v>0</v>
      </c>
      <c r="I318">
        <v>317</v>
      </c>
    </row>
    <row r="319" spans="1:9" x14ac:dyDescent="0.2">
      <c r="A319" t="s">
        <v>209</v>
      </c>
      <c r="B319">
        <v>1.0899051114394001</v>
      </c>
      <c r="C319">
        <v>1.1637310271899901</v>
      </c>
      <c r="D319">
        <v>0.575220146197024</v>
      </c>
      <c r="E319">
        <v>1.7522419081829499</v>
      </c>
      <c r="F319">
        <v>-7.3825915750589499E-2</v>
      </c>
      <c r="G319">
        <v>7.3825915750589499E-2</v>
      </c>
      <c r="H319">
        <v>0</v>
      </c>
      <c r="I319">
        <v>318</v>
      </c>
    </row>
    <row r="320" spans="1:9" x14ac:dyDescent="0.2">
      <c r="A320" t="s">
        <v>56</v>
      </c>
      <c r="B320">
        <v>2.40925665203891</v>
      </c>
      <c r="C320">
        <v>2.3377088590330302</v>
      </c>
      <c r="D320">
        <v>1.7547700703698601</v>
      </c>
      <c r="E320">
        <v>2.9206476476962</v>
      </c>
      <c r="F320">
        <v>7.1547793005874494E-2</v>
      </c>
      <c r="G320">
        <v>7.1547793005874494E-2</v>
      </c>
      <c r="H320">
        <v>0</v>
      </c>
      <c r="I320">
        <v>319</v>
      </c>
    </row>
    <row r="321" spans="1:9" x14ac:dyDescent="0.2">
      <c r="A321" t="s">
        <v>282</v>
      </c>
      <c r="B321">
        <v>2.6444385894678399</v>
      </c>
      <c r="C321">
        <v>2.7152890243269598</v>
      </c>
      <c r="D321">
        <v>2.1323318962992701</v>
      </c>
      <c r="E321">
        <v>3.29824615235465</v>
      </c>
      <c r="F321">
        <v>-7.0850434859122804E-2</v>
      </c>
      <c r="G321">
        <v>7.0850434859122804E-2</v>
      </c>
      <c r="H321">
        <v>0</v>
      </c>
      <c r="I321">
        <v>320</v>
      </c>
    </row>
    <row r="322" spans="1:9" x14ac:dyDescent="0.2">
      <c r="A322" t="s">
        <v>440</v>
      </c>
      <c r="B322">
        <v>1.7701152947870999</v>
      </c>
      <c r="C322">
        <v>1.69929711475358</v>
      </c>
      <c r="D322">
        <v>1.11034790034341</v>
      </c>
      <c r="E322">
        <v>2.28824632916375</v>
      </c>
      <c r="F322">
        <v>7.0818180033517197E-2</v>
      </c>
      <c r="G322">
        <v>7.0818180033517197E-2</v>
      </c>
      <c r="H322">
        <v>0</v>
      </c>
      <c r="I322">
        <v>321</v>
      </c>
    </row>
    <row r="323" spans="1:9" x14ac:dyDescent="0.2">
      <c r="A323" t="s">
        <v>413</v>
      </c>
      <c r="B323">
        <v>2.3201462861110498</v>
      </c>
      <c r="C323">
        <v>2.2497560004577499</v>
      </c>
      <c r="D323">
        <v>1.65528305322785</v>
      </c>
      <c r="E323">
        <v>2.8442289476876499</v>
      </c>
      <c r="F323">
        <v>7.0390285653294998E-2</v>
      </c>
      <c r="G323">
        <v>7.0390285653294998E-2</v>
      </c>
      <c r="H323">
        <v>0</v>
      </c>
      <c r="I323">
        <v>322</v>
      </c>
    </row>
    <row r="324" spans="1:9" x14ac:dyDescent="0.2">
      <c r="A324" t="s">
        <v>122</v>
      </c>
      <c r="B324">
        <v>2.6806980296976399</v>
      </c>
      <c r="C324">
        <v>2.61082289731949</v>
      </c>
      <c r="D324">
        <v>2.0279889250563898</v>
      </c>
      <c r="E324">
        <v>3.1936568695825902</v>
      </c>
      <c r="F324">
        <v>6.9875132378145202E-2</v>
      </c>
      <c r="G324">
        <v>6.9875132378145202E-2</v>
      </c>
      <c r="H324">
        <v>0</v>
      </c>
      <c r="I324">
        <v>323</v>
      </c>
    </row>
    <row r="325" spans="1:9" x14ac:dyDescent="0.2">
      <c r="A325" t="s">
        <v>119</v>
      </c>
      <c r="B325">
        <v>2.32097667734282</v>
      </c>
      <c r="C325">
        <v>2.39074855743754</v>
      </c>
      <c r="D325">
        <v>1.80787843256456</v>
      </c>
      <c r="E325">
        <v>2.97361868231051</v>
      </c>
      <c r="F325">
        <v>-6.9771880094718297E-2</v>
      </c>
      <c r="G325">
        <v>6.9771880094718297E-2</v>
      </c>
      <c r="H325">
        <v>0</v>
      </c>
      <c r="I325">
        <v>324</v>
      </c>
    </row>
    <row r="326" spans="1:9" x14ac:dyDescent="0.2">
      <c r="A326" t="s">
        <v>117</v>
      </c>
      <c r="B326">
        <v>2.1772478362556198</v>
      </c>
      <c r="C326">
        <v>2.1078645126386202</v>
      </c>
      <c r="D326">
        <v>1.52435939221227</v>
      </c>
      <c r="E326">
        <v>2.6913696330649799</v>
      </c>
      <c r="F326">
        <v>6.9383323616992801E-2</v>
      </c>
      <c r="G326">
        <v>6.9383323616992801E-2</v>
      </c>
      <c r="H326">
        <v>0</v>
      </c>
      <c r="I326">
        <v>325</v>
      </c>
    </row>
    <row r="327" spans="1:9" x14ac:dyDescent="0.2">
      <c r="A327" t="s">
        <v>214</v>
      </c>
      <c r="B327">
        <v>0.89097959698968898</v>
      </c>
      <c r="C327">
        <v>0.96016470613302696</v>
      </c>
      <c r="D327">
        <v>0.37395699857183001</v>
      </c>
      <c r="E327">
        <v>1.5463724136942201</v>
      </c>
      <c r="F327">
        <v>-6.9185109143340001E-2</v>
      </c>
      <c r="G327">
        <v>6.9185109143340001E-2</v>
      </c>
      <c r="H327">
        <v>0</v>
      </c>
      <c r="I327">
        <v>326</v>
      </c>
    </row>
    <row r="328" spans="1:9" x14ac:dyDescent="0.2">
      <c r="A328" t="s">
        <v>81</v>
      </c>
      <c r="B328">
        <v>2.4828735836087499</v>
      </c>
      <c r="C328">
        <v>2.4142778503628102</v>
      </c>
      <c r="D328">
        <v>1.8314307315117799</v>
      </c>
      <c r="E328">
        <v>2.9971249692138402</v>
      </c>
      <c r="F328">
        <v>6.8595733245940496E-2</v>
      </c>
      <c r="G328">
        <v>6.8595733245940496E-2</v>
      </c>
      <c r="H328">
        <v>0</v>
      </c>
      <c r="I328">
        <v>327</v>
      </c>
    </row>
    <row r="329" spans="1:9" x14ac:dyDescent="0.2">
      <c r="A329" t="s">
        <v>366</v>
      </c>
      <c r="B329">
        <v>1.5563025007672899</v>
      </c>
      <c r="C329">
        <v>1.4885333219951</v>
      </c>
      <c r="D329">
        <v>0.85927507617448196</v>
      </c>
      <c r="E329">
        <v>2.1177915678157202</v>
      </c>
      <c r="F329">
        <v>6.7769178772187993E-2</v>
      </c>
      <c r="G329">
        <v>6.7769178772187993E-2</v>
      </c>
      <c r="H329">
        <v>0</v>
      </c>
      <c r="I329">
        <v>328</v>
      </c>
    </row>
    <row r="330" spans="1:9" x14ac:dyDescent="0.2">
      <c r="A330" t="s">
        <v>103</v>
      </c>
      <c r="B330">
        <v>3.3562936214481698</v>
      </c>
      <c r="C330">
        <v>3.4237450208710798</v>
      </c>
      <c r="D330">
        <v>2.8375783195576001</v>
      </c>
      <c r="E330">
        <v>4.0099117221845599</v>
      </c>
      <c r="F330">
        <v>-6.7451399422913103E-2</v>
      </c>
      <c r="G330">
        <v>6.7451399422913103E-2</v>
      </c>
      <c r="H330">
        <v>0</v>
      </c>
      <c r="I330">
        <v>329</v>
      </c>
    </row>
    <row r="331" spans="1:9" x14ac:dyDescent="0.2">
      <c r="A331" t="s">
        <v>424</v>
      </c>
      <c r="B331">
        <v>0.82282164530310498</v>
      </c>
      <c r="C331">
        <v>0.75580892291050406</v>
      </c>
      <c r="D331">
        <v>0.16255073422271099</v>
      </c>
      <c r="E331">
        <v>1.3490671115983</v>
      </c>
      <c r="F331">
        <v>6.7012722392597895E-2</v>
      </c>
      <c r="G331">
        <v>6.7012722392597895E-2</v>
      </c>
      <c r="H331">
        <v>0</v>
      </c>
      <c r="I331">
        <v>330</v>
      </c>
    </row>
    <row r="332" spans="1:9" x14ac:dyDescent="0.2">
      <c r="A332" t="s">
        <v>43</v>
      </c>
      <c r="B332">
        <v>2.5740312677277202</v>
      </c>
      <c r="C332">
        <v>2.6381096324266999</v>
      </c>
      <c r="D332">
        <v>2.0552522056031601</v>
      </c>
      <c r="E332">
        <v>3.22096705925023</v>
      </c>
      <c r="F332">
        <v>-6.4078364698980997E-2</v>
      </c>
      <c r="G332">
        <v>6.4078364698980997E-2</v>
      </c>
      <c r="H332">
        <v>0</v>
      </c>
      <c r="I332">
        <v>331</v>
      </c>
    </row>
    <row r="333" spans="1:9" x14ac:dyDescent="0.2">
      <c r="A333" t="s">
        <v>379</v>
      </c>
      <c r="B333">
        <v>1.19200959265367</v>
      </c>
      <c r="C333">
        <v>1.1279450513200699</v>
      </c>
      <c r="D333">
        <v>0.52636409051987498</v>
      </c>
      <c r="E333">
        <v>1.72952601212026</v>
      </c>
      <c r="F333">
        <v>6.4064541333600206E-2</v>
      </c>
      <c r="G333">
        <v>6.4064541333600206E-2</v>
      </c>
      <c r="H333">
        <v>0</v>
      </c>
      <c r="I333">
        <v>332</v>
      </c>
    </row>
    <row r="334" spans="1:9" x14ac:dyDescent="0.2">
      <c r="A334" t="s">
        <v>386</v>
      </c>
      <c r="B334">
        <v>0</v>
      </c>
      <c r="C334">
        <v>6.4058799832045696E-2</v>
      </c>
      <c r="D334">
        <v>-0.54795639320831602</v>
      </c>
      <c r="E334">
        <v>0.67607399287240699</v>
      </c>
      <c r="F334">
        <v>-6.4058799832046903E-2</v>
      </c>
      <c r="G334">
        <v>6.4058799832046903E-2</v>
      </c>
      <c r="H334">
        <v>0</v>
      </c>
      <c r="I334">
        <v>333</v>
      </c>
    </row>
    <row r="335" spans="1:9" x14ac:dyDescent="0.2">
      <c r="A335" t="s">
        <v>392</v>
      </c>
      <c r="B335">
        <v>0</v>
      </c>
      <c r="C335">
        <v>6.4058799832045696E-2</v>
      </c>
      <c r="D335">
        <v>-0.54795639320831602</v>
      </c>
      <c r="E335">
        <v>0.67607399287240699</v>
      </c>
      <c r="F335">
        <v>-6.4058799832046903E-2</v>
      </c>
      <c r="G335">
        <v>6.4058799832046903E-2</v>
      </c>
      <c r="H335">
        <v>0</v>
      </c>
      <c r="I335">
        <v>334</v>
      </c>
    </row>
    <row r="336" spans="1:9" x14ac:dyDescent="0.2">
      <c r="A336" t="s">
        <v>99</v>
      </c>
      <c r="B336">
        <v>2.30059548388996</v>
      </c>
      <c r="C336">
        <v>2.23659974884053</v>
      </c>
      <c r="D336">
        <v>1.6534656074159499</v>
      </c>
      <c r="E336">
        <v>2.8197338902651099</v>
      </c>
      <c r="F336">
        <v>6.39957350494261E-2</v>
      </c>
      <c r="G336">
        <v>6.39957350494261E-2</v>
      </c>
      <c r="H336">
        <v>0</v>
      </c>
      <c r="I336">
        <v>335</v>
      </c>
    </row>
    <row r="337" spans="1:9" x14ac:dyDescent="0.2">
      <c r="A337" t="s">
        <v>95</v>
      </c>
      <c r="B337">
        <v>2.8030472104911301</v>
      </c>
      <c r="C337">
        <v>2.7395581335213999</v>
      </c>
      <c r="D337">
        <v>2.15655946993013</v>
      </c>
      <c r="E337">
        <v>3.3225567971126702</v>
      </c>
      <c r="F337">
        <v>6.3489076969729399E-2</v>
      </c>
      <c r="G337">
        <v>6.3489076969729399E-2</v>
      </c>
      <c r="H337">
        <v>0</v>
      </c>
      <c r="I337">
        <v>336</v>
      </c>
    </row>
    <row r="338" spans="1:9" x14ac:dyDescent="0.2">
      <c r="A338" t="s">
        <v>204</v>
      </c>
      <c r="B338">
        <v>0.57287160220047995</v>
      </c>
      <c r="C338">
        <v>0.63564790304617003</v>
      </c>
      <c r="D338">
        <v>4.83763247886215E-2</v>
      </c>
      <c r="E338">
        <v>1.2229194813037201</v>
      </c>
      <c r="F338">
        <v>-6.2776300845692301E-2</v>
      </c>
      <c r="G338">
        <v>6.2776300845692301E-2</v>
      </c>
      <c r="H338">
        <v>0</v>
      </c>
      <c r="I338">
        <v>337</v>
      </c>
    </row>
    <row r="339" spans="1:9" x14ac:dyDescent="0.2">
      <c r="A339" t="s">
        <v>335</v>
      </c>
      <c r="B339">
        <v>3.3184807251745201</v>
      </c>
      <c r="C339">
        <v>3.3810353178516999</v>
      </c>
      <c r="D339">
        <v>2.78974424652721</v>
      </c>
      <c r="E339">
        <v>3.9723263891761902</v>
      </c>
      <c r="F339">
        <v>-6.25545926771858E-2</v>
      </c>
      <c r="G339">
        <v>6.25545926771858E-2</v>
      </c>
      <c r="H339">
        <v>0</v>
      </c>
      <c r="I339">
        <v>338</v>
      </c>
    </row>
    <row r="340" spans="1:9" x14ac:dyDescent="0.2">
      <c r="A340" t="s">
        <v>124</v>
      </c>
      <c r="B340">
        <v>2.02036128264771</v>
      </c>
      <c r="C340">
        <v>1.9586382857284601</v>
      </c>
      <c r="D340">
        <v>1.3745320938052901</v>
      </c>
      <c r="E340">
        <v>2.5427444776516301</v>
      </c>
      <c r="F340">
        <v>6.17229969192475E-2</v>
      </c>
      <c r="G340">
        <v>6.17229969192475E-2</v>
      </c>
      <c r="H340">
        <v>0</v>
      </c>
      <c r="I340">
        <v>339</v>
      </c>
    </row>
    <row r="341" spans="1:9" x14ac:dyDescent="0.2">
      <c r="A341" t="s">
        <v>325</v>
      </c>
      <c r="B341">
        <v>3.6019514041335201</v>
      </c>
      <c r="C341">
        <v>3.5406372151741898</v>
      </c>
      <c r="D341">
        <v>2.94775641404786</v>
      </c>
      <c r="E341">
        <v>4.1335180163005196</v>
      </c>
      <c r="F341">
        <v>6.1314188959327103E-2</v>
      </c>
      <c r="G341">
        <v>6.1314188959327103E-2</v>
      </c>
      <c r="H341">
        <v>0</v>
      </c>
      <c r="I341">
        <v>340</v>
      </c>
    </row>
    <row r="342" spans="1:9" x14ac:dyDescent="0.2">
      <c r="A342" t="s">
        <v>141</v>
      </c>
      <c r="B342">
        <v>2.5850092799024602</v>
      </c>
      <c r="C342">
        <v>2.6454936898564498</v>
      </c>
      <c r="D342">
        <v>2.0626288565573101</v>
      </c>
      <c r="E342">
        <v>3.2283585231555998</v>
      </c>
      <c r="F342">
        <v>-6.0484409953994497E-2</v>
      </c>
      <c r="G342">
        <v>6.0484409953994497E-2</v>
      </c>
      <c r="H342">
        <v>0</v>
      </c>
      <c r="I342">
        <v>341</v>
      </c>
    </row>
    <row r="343" spans="1:9" x14ac:dyDescent="0.2">
      <c r="A343" t="s">
        <v>404</v>
      </c>
      <c r="B343">
        <v>2.3342160989090899</v>
      </c>
      <c r="C343">
        <v>2.2764133704246898</v>
      </c>
      <c r="D343">
        <v>1.68249103180994</v>
      </c>
      <c r="E343">
        <v>2.8703357090394301</v>
      </c>
      <c r="F343">
        <v>5.7802728484398401E-2</v>
      </c>
      <c r="G343">
        <v>5.7802728484398401E-2</v>
      </c>
      <c r="H343">
        <v>0</v>
      </c>
      <c r="I343">
        <v>342</v>
      </c>
    </row>
    <row r="344" spans="1:9" x14ac:dyDescent="0.2">
      <c r="A344" t="s">
        <v>200</v>
      </c>
      <c r="B344">
        <v>0.823474229170301</v>
      </c>
      <c r="C344">
        <v>0.76755867322003801</v>
      </c>
      <c r="D344">
        <v>0.181422247336465</v>
      </c>
      <c r="E344">
        <v>1.3536950991036101</v>
      </c>
      <c r="F344">
        <v>5.5915555950261098E-2</v>
      </c>
      <c r="G344">
        <v>5.5915555950261098E-2</v>
      </c>
      <c r="H344">
        <v>0</v>
      </c>
      <c r="I344">
        <v>343</v>
      </c>
    </row>
    <row r="345" spans="1:9" x14ac:dyDescent="0.2">
      <c r="A345" t="s">
        <v>58</v>
      </c>
      <c r="B345">
        <v>2.5482665451707498</v>
      </c>
      <c r="C345">
        <v>2.6041118298636801</v>
      </c>
      <c r="D345">
        <v>2.0212826819085401</v>
      </c>
      <c r="E345">
        <v>3.18694097781882</v>
      </c>
      <c r="F345">
        <v>-5.5845284692936897E-2</v>
      </c>
      <c r="G345">
        <v>5.5845284692936897E-2</v>
      </c>
      <c r="H345">
        <v>0</v>
      </c>
      <c r="I345">
        <v>344</v>
      </c>
    </row>
    <row r="346" spans="1:9" x14ac:dyDescent="0.2">
      <c r="A346" t="s">
        <v>318</v>
      </c>
      <c r="B346">
        <v>3.1614877910874499</v>
      </c>
      <c r="C346">
        <v>3.10591945466886</v>
      </c>
      <c r="D346">
        <v>2.5217028842623899</v>
      </c>
      <c r="E346">
        <v>3.6901360250753301</v>
      </c>
      <c r="F346">
        <v>5.5568336418584899E-2</v>
      </c>
      <c r="G346">
        <v>5.5568336418584899E-2</v>
      </c>
      <c r="H346">
        <v>0</v>
      </c>
      <c r="I346">
        <v>345</v>
      </c>
    </row>
    <row r="347" spans="1:9" x14ac:dyDescent="0.2">
      <c r="A347" t="s">
        <v>352</v>
      </c>
      <c r="B347">
        <v>3.72214012545742</v>
      </c>
      <c r="C347">
        <v>3.6666688177769098</v>
      </c>
      <c r="D347">
        <v>3.06406077680845</v>
      </c>
      <c r="E347">
        <v>4.2692768587453704</v>
      </c>
      <c r="F347">
        <v>5.5471307680506197E-2</v>
      </c>
      <c r="G347">
        <v>5.5471307680506197E-2</v>
      </c>
      <c r="H347">
        <v>0</v>
      </c>
      <c r="I347">
        <v>346</v>
      </c>
    </row>
    <row r="348" spans="1:9" x14ac:dyDescent="0.2">
      <c r="A348" t="s">
        <v>71</v>
      </c>
      <c r="B348">
        <v>2.84323277809801</v>
      </c>
      <c r="C348">
        <v>2.7884136452073198</v>
      </c>
      <c r="D348">
        <v>2.2053165957543399</v>
      </c>
      <c r="E348">
        <v>3.3715106946603099</v>
      </c>
      <c r="F348">
        <v>5.4819132890684998E-2</v>
      </c>
      <c r="G348">
        <v>5.4819132890684998E-2</v>
      </c>
      <c r="H348">
        <v>0</v>
      </c>
      <c r="I348">
        <v>347</v>
      </c>
    </row>
    <row r="349" spans="1:9" x14ac:dyDescent="0.2">
      <c r="A349" t="s">
        <v>310</v>
      </c>
      <c r="B349">
        <v>2.0576280729555698</v>
      </c>
      <c r="C349">
        <v>2.0030127246232201</v>
      </c>
      <c r="D349">
        <v>1.41910442728472</v>
      </c>
      <c r="E349">
        <v>2.5869210219617198</v>
      </c>
      <c r="F349">
        <v>5.4615348332346499E-2</v>
      </c>
      <c r="G349">
        <v>5.4615348332346499E-2</v>
      </c>
      <c r="H349">
        <v>0</v>
      </c>
      <c r="I349">
        <v>348</v>
      </c>
    </row>
    <row r="350" spans="1:9" x14ac:dyDescent="0.2">
      <c r="A350" t="s">
        <v>62</v>
      </c>
      <c r="B350">
        <v>2.1078880251827998</v>
      </c>
      <c r="C350">
        <v>2.1624269964982998</v>
      </c>
      <c r="D350">
        <v>1.5790958177943399</v>
      </c>
      <c r="E350">
        <v>2.74575817520225</v>
      </c>
      <c r="F350">
        <v>-5.4538971315499098E-2</v>
      </c>
      <c r="G350">
        <v>5.4538971315499098E-2</v>
      </c>
      <c r="H350">
        <v>0</v>
      </c>
      <c r="I350">
        <v>349</v>
      </c>
    </row>
    <row r="351" spans="1:9" x14ac:dyDescent="0.2">
      <c r="A351" t="s">
        <v>303</v>
      </c>
      <c r="B351">
        <v>1.79782131136402</v>
      </c>
      <c r="C351">
        <v>1.84989755825909</v>
      </c>
      <c r="D351">
        <v>1.2652379991696701</v>
      </c>
      <c r="E351">
        <v>2.4345571173485099</v>
      </c>
      <c r="F351">
        <v>-5.2076246895075298E-2</v>
      </c>
      <c r="G351">
        <v>5.2076246895075298E-2</v>
      </c>
      <c r="H351">
        <v>0</v>
      </c>
      <c r="I351">
        <v>350</v>
      </c>
    </row>
    <row r="352" spans="1:9" x14ac:dyDescent="0.2">
      <c r="A352" t="s">
        <v>196</v>
      </c>
      <c r="B352">
        <v>0.503790683057181</v>
      </c>
      <c r="C352">
        <v>0.55549981478421995</v>
      </c>
      <c r="D352">
        <v>-3.2929276837076603E-2</v>
      </c>
      <c r="E352">
        <v>1.14392890640552</v>
      </c>
      <c r="F352">
        <v>-5.1709131727040801E-2</v>
      </c>
      <c r="G352">
        <v>5.1709131727040801E-2</v>
      </c>
      <c r="H352">
        <v>0</v>
      </c>
      <c r="I352">
        <v>351</v>
      </c>
    </row>
    <row r="353" spans="1:9" x14ac:dyDescent="0.2">
      <c r="A353" t="s">
        <v>269</v>
      </c>
      <c r="B353">
        <v>3.1397720731281602</v>
      </c>
      <c r="C353">
        <v>3.0885481178322101</v>
      </c>
      <c r="D353">
        <v>2.5044142748684601</v>
      </c>
      <c r="E353">
        <v>3.67268196079596</v>
      </c>
      <c r="F353">
        <v>5.1223955295949197E-2</v>
      </c>
      <c r="G353">
        <v>5.1223955295949197E-2</v>
      </c>
      <c r="H353">
        <v>0</v>
      </c>
      <c r="I353">
        <v>352</v>
      </c>
    </row>
    <row r="354" spans="1:9" x14ac:dyDescent="0.2">
      <c r="A354" t="s">
        <v>32</v>
      </c>
      <c r="B354">
        <v>3.00928088425536</v>
      </c>
      <c r="C354">
        <v>2.9591232509064298</v>
      </c>
      <c r="D354">
        <v>2.37552759462092</v>
      </c>
      <c r="E354">
        <v>3.54271890719194</v>
      </c>
      <c r="F354">
        <v>5.0157633348914599E-2</v>
      </c>
      <c r="G354">
        <v>5.0157633348914599E-2</v>
      </c>
      <c r="H354">
        <v>0</v>
      </c>
      <c r="I354">
        <v>353</v>
      </c>
    </row>
    <row r="355" spans="1:9" x14ac:dyDescent="0.2">
      <c r="A355" t="s">
        <v>50</v>
      </c>
      <c r="B355">
        <v>2.2992893340876801</v>
      </c>
      <c r="C355">
        <v>2.2495607385822098</v>
      </c>
      <c r="D355">
        <v>1.66645636208234</v>
      </c>
      <c r="E355">
        <v>2.8326651150820799</v>
      </c>
      <c r="F355">
        <v>4.9728595505468598E-2</v>
      </c>
      <c r="G355">
        <v>4.9728595505468598E-2</v>
      </c>
      <c r="H355">
        <v>0</v>
      </c>
      <c r="I355">
        <v>354</v>
      </c>
    </row>
    <row r="356" spans="1:9" x14ac:dyDescent="0.2">
      <c r="A356" t="s">
        <v>106</v>
      </c>
      <c r="B356">
        <v>3.57861629144874</v>
      </c>
      <c r="C356">
        <v>3.6280523360389898</v>
      </c>
      <c r="D356">
        <v>3.0401975192254</v>
      </c>
      <c r="E356">
        <v>4.21590715285258</v>
      </c>
      <c r="F356">
        <v>-4.9436044590255697E-2</v>
      </c>
      <c r="G356">
        <v>4.9436044590255697E-2</v>
      </c>
      <c r="H356">
        <v>0</v>
      </c>
      <c r="I356">
        <v>355</v>
      </c>
    </row>
    <row r="357" spans="1:9" x14ac:dyDescent="0.2">
      <c r="A357" t="s">
        <v>332</v>
      </c>
      <c r="B357">
        <v>3.43711609304808</v>
      </c>
      <c r="C357">
        <v>3.3879582606050702</v>
      </c>
      <c r="D357">
        <v>2.79660847789303</v>
      </c>
      <c r="E357">
        <v>3.9793080433171202</v>
      </c>
      <c r="F357">
        <v>4.9157832443002203E-2</v>
      </c>
      <c r="G357">
        <v>4.9157832443002203E-2</v>
      </c>
      <c r="H357">
        <v>0</v>
      </c>
      <c r="I357">
        <v>356</v>
      </c>
    </row>
    <row r="358" spans="1:9" x14ac:dyDescent="0.2">
      <c r="A358" t="s">
        <v>86</v>
      </c>
      <c r="B358">
        <v>1.6253124509616701</v>
      </c>
      <c r="C358">
        <v>1.57637672919466</v>
      </c>
      <c r="D358">
        <v>0.98989732971478706</v>
      </c>
      <c r="E358">
        <v>2.1628561286745298</v>
      </c>
      <c r="F358">
        <v>4.8935721767006099E-2</v>
      </c>
      <c r="G358">
        <v>4.8935721767006099E-2</v>
      </c>
      <c r="H358">
        <v>0</v>
      </c>
      <c r="I358">
        <v>357</v>
      </c>
    </row>
    <row r="359" spans="1:9" x14ac:dyDescent="0.2">
      <c r="A359" t="s">
        <v>395</v>
      </c>
      <c r="B359">
        <v>0.69897000433601897</v>
      </c>
      <c r="C359">
        <v>0.65128407916431896</v>
      </c>
      <c r="D359">
        <v>6.2496988377559702E-2</v>
      </c>
      <c r="E359">
        <v>1.24007116995108</v>
      </c>
      <c r="F359">
        <v>4.7685925171698597E-2</v>
      </c>
      <c r="G359">
        <v>4.7685925171698597E-2</v>
      </c>
      <c r="H359">
        <v>0</v>
      </c>
      <c r="I359">
        <v>358</v>
      </c>
    </row>
    <row r="360" spans="1:9" x14ac:dyDescent="0.2">
      <c r="A360" t="s">
        <v>270</v>
      </c>
      <c r="B360">
        <v>3.2229764498933902</v>
      </c>
      <c r="C360">
        <v>3.1762964672984002</v>
      </c>
      <c r="D360">
        <v>2.5917193752405598</v>
      </c>
      <c r="E360">
        <v>3.7608735593562401</v>
      </c>
      <c r="F360">
        <v>4.6679982594987499E-2</v>
      </c>
      <c r="G360">
        <v>4.6679982594987499E-2</v>
      </c>
      <c r="H360">
        <v>0</v>
      </c>
      <c r="I360">
        <v>359</v>
      </c>
    </row>
    <row r="361" spans="1:9" x14ac:dyDescent="0.2">
      <c r="A361" t="s">
        <v>188</v>
      </c>
      <c r="B361">
        <v>2.4845845292828401</v>
      </c>
      <c r="C361">
        <v>2.4385262832530001</v>
      </c>
      <c r="D361">
        <v>1.85569807914408</v>
      </c>
      <c r="E361">
        <v>3.0213544873619198</v>
      </c>
      <c r="F361">
        <v>4.6058246029838303E-2</v>
      </c>
      <c r="G361">
        <v>4.6058246029838303E-2</v>
      </c>
      <c r="H361">
        <v>0</v>
      </c>
      <c r="I361">
        <v>360</v>
      </c>
    </row>
    <row r="362" spans="1:9" x14ac:dyDescent="0.2">
      <c r="A362" t="s">
        <v>134</v>
      </c>
      <c r="B362">
        <v>2.3916407034923899</v>
      </c>
      <c r="C362">
        <v>2.4361830980142298</v>
      </c>
      <c r="D362">
        <v>1.85335327855503</v>
      </c>
      <c r="E362">
        <v>3.0190129174734301</v>
      </c>
      <c r="F362">
        <v>-4.45423945218432E-2</v>
      </c>
      <c r="G362">
        <v>4.45423945218432E-2</v>
      </c>
      <c r="H362">
        <v>0</v>
      </c>
      <c r="I362">
        <v>361</v>
      </c>
    </row>
    <row r="363" spans="1:9" x14ac:dyDescent="0.2">
      <c r="A363" t="s">
        <v>177</v>
      </c>
      <c r="B363">
        <v>2.6577259999681502</v>
      </c>
      <c r="C363">
        <v>2.70216200099954</v>
      </c>
      <c r="D363">
        <v>2.11922530901886</v>
      </c>
      <c r="E363">
        <v>3.2850986929802199</v>
      </c>
      <c r="F363">
        <v>-4.4436001031394098E-2</v>
      </c>
      <c r="G363">
        <v>4.4436001031394098E-2</v>
      </c>
      <c r="H363">
        <v>0</v>
      </c>
      <c r="I363">
        <v>362</v>
      </c>
    </row>
    <row r="364" spans="1:9" x14ac:dyDescent="0.2">
      <c r="A364" t="s">
        <v>74</v>
      </c>
      <c r="B364">
        <v>2.8426092396105598</v>
      </c>
      <c r="C364">
        <v>2.7987992040432901</v>
      </c>
      <c r="D364">
        <v>2.2156786968054201</v>
      </c>
      <c r="E364">
        <v>3.3819197112811601</v>
      </c>
      <c r="F364">
        <v>4.3810035567264503E-2</v>
      </c>
      <c r="G364">
        <v>4.3810035567264503E-2</v>
      </c>
      <c r="H364">
        <v>0</v>
      </c>
      <c r="I364">
        <v>363</v>
      </c>
    </row>
    <row r="365" spans="1:9" x14ac:dyDescent="0.2">
      <c r="A365" t="s">
        <v>327</v>
      </c>
      <c r="B365">
        <v>3.4833019523581701</v>
      </c>
      <c r="C365">
        <v>3.4397948126926301</v>
      </c>
      <c r="D365">
        <v>2.8479758486156799</v>
      </c>
      <c r="E365">
        <v>4.0316137767695803</v>
      </c>
      <c r="F365">
        <v>4.3507139665538701E-2</v>
      </c>
      <c r="G365">
        <v>4.3507139665538701E-2</v>
      </c>
      <c r="H365">
        <v>0</v>
      </c>
      <c r="I365">
        <v>364</v>
      </c>
    </row>
    <row r="366" spans="1:9" x14ac:dyDescent="0.2">
      <c r="A366" t="s">
        <v>256</v>
      </c>
      <c r="B366">
        <v>0.338456493604605</v>
      </c>
      <c r="C366">
        <v>0.38193504040291298</v>
      </c>
      <c r="D366">
        <v>-0.21020089361323699</v>
      </c>
      <c r="E366">
        <v>0.97407097441906298</v>
      </c>
      <c r="F366">
        <v>-4.34785467983098E-2</v>
      </c>
      <c r="G366">
        <v>4.34785467983098E-2</v>
      </c>
      <c r="H366">
        <v>0</v>
      </c>
      <c r="I366">
        <v>365</v>
      </c>
    </row>
    <row r="367" spans="1:9" x14ac:dyDescent="0.2">
      <c r="A367" t="s">
        <v>84</v>
      </c>
      <c r="B367">
        <v>1.7543483357110199</v>
      </c>
      <c r="C367">
        <v>1.79645106907662</v>
      </c>
      <c r="D367">
        <v>1.21148397026244</v>
      </c>
      <c r="E367">
        <v>2.3814181678907902</v>
      </c>
      <c r="F367">
        <v>-4.2102733365601101E-2</v>
      </c>
      <c r="G367">
        <v>4.2102733365601101E-2</v>
      </c>
      <c r="H367">
        <v>0</v>
      </c>
      <c r="I367">
        <v>366</v>
      </c>
    </row>
    <row r="368" spans="1:9" x14ac:dyDescent="0.2">
      <c r="A368" t="s">
        <v>137</v>
      </c>
      <c r="B368">
        <v>2.8465845028980499</v>
      </c>
      <c r="C368">
        <v>2.80548355456322</v>
      </c>
      <c r="D368">
        <v>2.22234747789765</v>
      </c>
      <c r="E368">
        <v>3.38861963122879</v>
      </c>
      <c r="F368">
        <v>4.1100948334824597E-2</v>
      </c>
      <c r="G368">
        <v>4.1100948334824597E-2</v>
      </c>
      <c r="H368">
        <v>0</v>
      </c>
      <c r="I368">
        <v>367</v>
      </c>
    </row>
    <row r="369" spans="1:9" x14ac:dyDescent="0.2">
      <c r="A369" t="s">
        <v>336</v>
      </c>
      <c r="B369">
        <v>2.9542425094393199</v>
      </c>
      <c r="C369">
        <v>2.9951002857079398</v>
      </c>
      <c r="D369">
        <v>2.4056026068701</v>
      </c>
      <c r="E369">
        <v>3.5845979645457802</v>
      </c>
      <c r="F369">
        <v>-4.08577762686217E-2</v>
      </c>
      <c r="G369">
        <v>4.08577762686217E-2</v>
      </c>
      <c r="H369">
        <v>0</v>
      </c>
      <c r="I369">
        <v>368</v>
      </c>
    </row>
    <row r="370" spans="1:9" x14ac:dyDescent="0.2">
      <c r="A370" t="s">
        <v>206</v>
      </c>
      <c r="B370">
        <v>0.55990662503611299</v>
      </c>
      <c r="C370">
        <v>0.599687867245279</v>
      </c>
      <c r="D370">
        <v>1.19405333178555E-2</v>
      </c>
      <c r="E370">
        <v>1.1874352011727001</v>
      </c>
      <c r="F370">
        <v>-3.9781242209167601E-2</v>
      </c>
      <c r="G370">
        <v>3.9781242209167601E-2</v>
      </c>
      <c r="H370">
        <v>0</v>
      </c>
      <c r="I370">
        <v>369</v>
      </c>
    </row>
    <row r="371" spans="1:9" x14ac:dyDescent="0.2">
      <c r="A371" t="s">
        <v>173</v>
      </c>
      <c r="B371">
        <v>2.2886962605902599</v>
      </c>
      <c r="C371">
        <v>2.2495607385822098</v>
      </c>
      <c r="D371">
        <v>1.66645636208234</v>
      </c>
      <c r="E371">
        <v>2.8326651150820799</v>
      </c>
      <c r="F371">
        <v>3.9135522008048297E-2</v>
      </c>
      <c r="G371">
        <v>3.9135522008048297E-2</v>
      </c>
      <c r="H371">
        <v>0</v>
      </c>
      <c r="I371">
        <v>370</v>
      </c>
    </row>
    <row r="372" spans="1:9" x14ac:dyDescent="0.2">
      <c r="A372" t="s">
        <v>73</v>
      </c>
      <c r="B372">
        <v>2.35525990552738</v>
      </c>
      <c r="C372">
        <v>2.3178586357648099</v>
      </c>
      <c r="D372">
        <v>1.7348881641710201</v>
      </c>
      <c r="E372">
        <v>2.9008291073586099</v>
      </c>
      <c r="F372">
        <v>3.7401269762562701E-2</v>
      </c>
      <c r="G372">
        <v>3.7401269762562701E-2</v>
      </c>
      <c r="H372">
        <v>0</v>
      </c>
      <c r="I372">
        <v>371</v>
      </c>
    </row>
    <row r="373" spans="1:9" x14ac:dyDescent="0.2">
      <c r="A373" t="s">
        <v>184</v>
      </c>
      <c r="B373">
        <v>2.5821204771796999</v>
      </c>
      <c r="C373">
        <v>2.6183050608327298</v>
      </c>
      <c r="D373">
        <v>2.0354652704462199</v>
      </c>
      <c r="E373">
        <v>3.2011448512192402</v>
      </c>
      <c r="F373">
        <v>-3.6184583653035701E-2</v>
      </c>
      <c r="G373">
        <v>3.6184583653035701E-2</v>
      </c>
      <c r="H373">
        <v>0</v>
      </c>
      <c r="I373">
        <v>372</v>
      </c>
    </row>
    <row r="374" spans="1:9" x14ac:dyDescent="0.2">
      <c r="A374" t="s">
        <v>437</v>
      </c>
      <c r="B374">
        <v>1.09447112864164</v>
      </c>
      <c r="C374">
        <v>1.05880462864021</v>
      </c>
      <c r="D374">
        <v>0.46882553124982801</v>
      </c>
      <c r="E374">
        <v>1.64878372603059</v>
      </c>
      <c r="F374">
        <v>3.5666500001427001E-2</v>
      </c>
      <c r="G374">
        <v>3.5666500001427001E-2</v>
      </c>
      <c r="H374">
        <v>0</v>
      </c>
      <c r="I374">
        <v>373</v>
      </c>
    </row>
    <row r="375" spans="1:9" x14ac:dyDescent="0.2">
      <c r="A375" t="s">
        <v>227</v>
      </c>
      <c r="B375">
        <v>0.82282164530310498</v>
      </c>
      <c r="C375">
        <v>0.85838516204559701</v>
      </c>
      <c r="D375">
        <v>0.27247108027949801</v>
      </c>
      <c r="E375">
        <v>1.4442992438116999</v>
      </c>
      <c r="F375">
        <v>-3.5563516742493903E-2</v>
      </c>
      <c r="G375">
        <v>3.5563516742493903E-2</v>
      </c>
      <c r="H375">
        <v>0</v>
      </c>
      <c r="I375">
        <v>374</v>
      </c>
    </row>
    <row r="376" spans="1:9" x14ac:dyDescent="0.2">
      <c r="A376" t="s">
        <v>165</v>
      </c>
      <c r="B376">
        <v>2.7909884750888199</v>
      </c>
      <c r="C376">
        <v>2.7554364499942401</v>
      </c>
      <c r="D376">
        <v>2.1724079752287899</v>
      </c>
      <c r="E376">
        <v>3.3384649247596898</v>
      </c>
      <c r="F376">
        <v>3.5552025094576403E-2</v>
      </c>
      <c r="G376">
        <v>3.5552025094576403E-2</v>
      </c>
      <c r="H376">
        <v>0</v>
      </c>
      <c r="I376">
        <v>375</v>
      </c>
    </row>
    <row r="377" spans="1:9" x14ac:dyDescent="0.2">
      <c r="A377" t="s">
        <v>112</v>
      </c>
      <c r="B377">
        <v>2.1003705451175598</v>
      </c>
      <c r="C377">
        <v>2.0654682742789401</v>
      </c>
      <c r="D377">
        <v>1.4818110422883499</v>
      </c>
      <c r="E377">
        <v>2.64912550626953</v>
      </c>
      <c r="F377">
        <v>3.4902270838613698E-2</v>
      </c>
      <c r="G377">
        <v>3.4902270838613698E-2</v>
      </c>
      <c r="H377">
        <v>0</v>
      </c>
      <c r="I377">
        <v>376</v>
      </c>
    </row>
    <row r="378" spans="1:9" x14ac:dyDescent="0.2">
      <c r="A378" t="s">
        <v>72</v>
      </c>
      <c r="B378">
        <v>3.0894105109835399</v>
      </c>
      <c r="C378">
        <v>3.0550162197903701</v>
      </c>
      <c r="D378">
        <v>2.4710350476396901</v>
      </c>
      <c r="E378">
        <v>3.6389973919410501</v>
      </c>
      <c r="F378">
        <v>3.43942911931669E-2</v>
      </c>
      <c r="G378">
        <v>3.43942911931669E-2</v>
      </c>
      <c r="H378">
        <v>0</v>
      </c>
      <c r="I378">
        <v>377</v>
      </c>
    </row>
    <row r="379" spans="1:9" x14ac:dyDescent="0.2">
      <c r="A379" t="s">
        <v>100</v>
      </c>
      <c r="B379">
        <v>2.0927206446840998</v>
      </c>
      <c r="C379">
        <v>2.12711283969099</v>
      </c>
      <c r="D379">
        <v>1.54367188636675</v>
      </c>
      <c r="E379">
        <v>2.7105537930152401</v>
      </c>
      <c r="F379">
        <v>-3.4392195006895998E-2</v>
      </c>
      <c r="G379">
        <v>3.4392195006895998E-2</v>
      </c>
      <c r="H379">
        <v>0</v>
      </c>
      <c r="I379">
        <v>378</v>
      </c>
    </row>
    <row r="380" spans="1:9" x14ac:dyDescent="0.2">
      <c r="A380" t="s">
        <v>192</v>
      </c>
      <c r="B380">
        <v>2.40193492248354</v>
      </c>
      <c r="C380">
        <v>2.3677064755593502</v>
      </c>
      <c r="D380">
        <v>1.78480938069396</v>
      </c>
      <c r="E380">
        <v>2.9506035704247302</v>
      </c>
      <c r="F380">
        <v>3.4228446924191198E-2</v>
      </c>
      <c r="G380">
        <v>3.4228446924191198E-2</v>
      </c>
      <c r="H380">
        <v>0</v>
      </c>
      <c r="I380">
        <v>379</v>
      </c>
    </row>
    <row r="381" spans="1:9" x14ac:dyDescent="0.2">
      <c r="A381" t="s">
        <v>182</v>
      </c>
      <c r="B381">
        <v>2.9826419953349599</v>
      </c>
      <c r="C381">
        <v>3.0166137467785599</v>
      </c>
      <c r="D381">
        <v>2.4327960552491601</v>
      </c>
      <c r="E381">
        <v>3.6004314383079601</v>
      </c>
      <c r="F381">
        <v>-3.3971751443605203E-2</v>
      </c>
      <c r="G381">
        <v>3.3971751443605203E-2</v>
      </c>
      <c r="H381">
        <v>0</v>
      </c>
      <c r="I381">
        <v>380</v>
      </c>
    </row>
    <row r="382" spans="1:9" x14ac:dyDescent="0.2">
      <c r="A382" t="s">
        <v>429</v>
      </c>
      <c r="B382">
        <v>0.64640372622306996</v>
      </c>
      <c r="C382">
        <v>0.68000235703473</v>
      </c>
      <c r="D382">
        <v>8.5647207595446501E-2</v>
      </c>
      <c r="E382">
        <v>1.27435750647401</v>
      </c>
      <c r="F382">
        <v>-3.3598630811662603E-2</v>
      </c>
      <c r="G382">
        <v>3.3598630811662603E-2</v>
      </c>
      <c r="H382">
        <v>0</v>
      </c>
      <c r="I382">
        <v>381</v>
      </c>
    </row>
    <row r="383" spans="1:9" x14ac:dyDescent="0.2">
      <c r="A383" t="s">
        <v>365</v>
      </c>
      <c r="B383">
        <v>1</v>
      </c>
      <c r="C383">
        <v>1.03341610621587</v>
      </c>
      <c r="D383">
        <v>0.43660635500414902</v>
      </c>
      <c r="E383">
        <v>1.6302258574275801</v>
      </c>
      <c r="F383">
        <v>-3.3416106215868699E-2</v>
      </c>
      <c r="G383">
        <v>3.3416106215868699E-2</v>
      </c>
      <c r="H383">
        <v>0</v>
      </c>
      <c r="I383">
        <v>382</v>
      </c>
    </row>
    <row r="384" spans="1:9" x14ac:dyDescent="0.2">
      <c r="A384" t="s">
        <v>80</v>
      </c>
      <c r="B384">
        <v>2.6428600525844899</v>
      </c>
      <c r="C384">
        <v>2.61082289731949</v>
      </c>
      <c r="D384">
        <v>2.0279889250563898</v>
      </c>
      <c r="E384">
        <v>3.1936568695825902</v>
      </c>
      <c r="F384">
        <v>3.2037155264995197E-2</v>
      </c>
      <c r="G384">
        <v>3.2037155264995197E-2</v>
      </c>
      <c r="H384">
        <v>0</v>
      </c>
      <c r="I384">
        <v>383</v>
      </c>
    </row>
    <row r="385" spans="1:9" x14ac:dyDescent="0.2">
      <c r="A385" t="s">
        <v>82</v>
      </c>
      <c r="B385">
        <v>2.57932620375525</v>
      </c>
      <c r="C385">
        <v>2.61082289731949</v>
      </c>
      <c r="D385">
        <v>2.0279889250563898</v>
      </c>
      <c r="E385">
        <v>3.1936568695825902</v>
      </c>
      <c r="F385">
        <v>-3.1496693564244699E-2</v>
      </c>
      <c r="G385">
        <v>3.1496693564244699E-2</v>
      </c>
      <c r="H385">
        <v>0</v>
      </c>
      <c r="I385">
        <v>384</v>
      </c>
    </row>
    <row r="386" spans="1:9" x14ac:dyDescent="0.2">
      <c r="A386" t="s">
        <v>144</v>
      </c>
      <c r="B386">
        <v>2.3057811512549802</v>
      </c>
      <c r="C386">
        <v>2.2751040199280701</v>
      </c>
      <c r="D386">
        <v>1.69205423861275</v>
      </c>
      <c r="E386">
        <v>2.8581538012433798</v>
      </c>
      <c r="F386">
        <v>3.06771313269107E-2</v>
      </c>
      <c r="G386">
        <v>3.06771313269107E-2</v>
      </c>
      <c r="H386">
        <v>0</v>
      </c>
      <c r="I386">
        <v>385</v>
      </c>
    </row>
    <row r="387" spans="1:9" x14ac:dyDescent="0.2">
      <c r="A387" t="s">
        <v>369</v>
      </c>
      <c r="B387">
        <v>0.47712125471966199</v>
      </c>
      <c r="C387">
        <v>0.44693115308855003</v>
      </c>
      <c r="D387">
        <v>-0.14512782275986999</v>
      </c>
      <c r="E387">
        <v>1.0389901289369701</v>
      </c>
      <c r="F387">
        <v>3.0190101631110799E-2</v>
      </c>
      <c r="G387">
        <v>3.0190101631110799E-2</v>
      </c>
      <c r="H387">
        <v>0</v>
      </c>
      <c r="I387">
        <v>386</v>
      </c>
    </row>
    <row r="388" spans="1:9" x14ac:dyDescent="0.2">
      <c r="A388" t="s">
        <v>20</v>
      </c>
      <c r="B388">
        <v>0.94701245786661903</v>
      </c>
      <c r="C388">
        <v>0.97717487725072705</v>
      </c>
      <c r="D388">
        <v>0.37889603186540299</v>
      </c>
      <c r="E388">
        <v>1.5754537226360501</v>
      </c>
      <c r="F388">
        <v>-3.0162419384110999E-2</v>
      </c>
      <c r="G388">
        <v>3.0162419384110999E-2</v>
      </c>
      <c r="H388">
        <v>0</v>
      </c>
      <c r="I388">
        <v>387</v>
      </c>
    </row>
    <row r="389" spans="1:9" x14ac:dyDescent="0.2">
      <c r="A389" t="s">
        <v>78</v>
      </c>
      <c r="B389">
        <v>2.45270622651103</v>
      </c>
      <c r="C389">
        <v>2.4820876611175802</v>
      </c>
      <c r="D389">
        <v>1.8992812109663499</v>
      </c>
      <c r="E389">
        <v>3.0648941112688202</v>
      </c>
      <c r="F389">
        <v>-2.9381434606557899E-2</v>
      </c>
      <c r="G389">
        <v>2.9381434606557899E-2</v>
      </c>
      <c r="H389">
        <v>0</v>
      </c>
      <c r="I389">
        <v>388</v>
      </c>
    </row>
    <row r="390" spans="1:9" x14ac:dyDescent="0.2">
      <c r="A390" t="s">
        <v>114</v>
      </c>
      <c r="B390">
        <v>2.2562365332059202</v>
      </c>
      <c r="C390">
        <v>2.2855426141608999</v>
      </c>
      <c r="D390">
        <v>1.70251359121507</v>
      </c>
      <c r="E390">
        <v>2.8685716371067298</v>
      </c>
      <c r="F390">
        <v>-2.93060809549823E-2</v>
      </c>
      <c r="G390">
        <v>2.93060809549823E-2</v>
      </c>
      <c r="H390">
        <v>0</v>
      </c>
      <c r="I390">
        <v>389</v>
      </c>
    </row>
    <row r="391" spans="1:9" x14ac:dyDescent="0.2">
      <c r="A391" t="s">
        <v>55</v>
      </c>
      <c r="B391">
        <v>2.42845877351558</v>
      </c>
      <c r="C391">
        <v>2.4566740887224898</v>
      </c>
      <c r="D391">
        <v>1.8738568562953</v>
      </c>
      <c r="E391">
        <v>3.0394913211496801</v>
      </c>
      <c r="F391">
        <v>-2.8215315206910199E-2</v>
      </c>
      <c r="G391">
        <v>2.8215315206910199E-2</v>
      </c>
      <c r="H391">
        <v>0</v>
      </c>
      <c r="I391">
        <v>390</v>
      </c>
    </row>
    <row r="392" spans="1:9" x14ac:dyDescent="0.2">
      <c r="A392" t="s">
        <v>321</v>
      </c>
      <c r="B392">
        <v>3.5310955468700298</v>
      </c>
      <c r="C392">
        <v>3.5578246362074801</v>
      </c>
      <c r="D392">
        <v>2.96474327087682</v>
      </c>
      <c r="E392">
        <v>4.1509060015381403</v>
      </c>
      <c r="F392">
        <v>-2.6729089337450499E-2</v>
      </c>
      <c r="G392">
        <v>2.6729089337450499E-2</v>
      </c>
      <c r="H392">
        <v>0</v>
      </c>
      <c r="I392">
        <v>391</v>
      </c>
    </row>
    <row r="393" spans="1:9" x14ac:dyDescent="0.2">
      <c r="A393" t="s">
        <v>384</v>
      </c>
      <c r="B393">
        <v>0.88986172125818797</v>
      </c>
      <c r="C393">
        <v>0.86314458510199399</v>
      </c>
      <c r="D393">
        <v>0.272171033730923</v>
      </c>
      <c r="E393">
        <v>1.45411813647307</v>
      </c>
      <c r="F393">
        <v>2.6717136156192499E-2</v>
      </c>
      <c r="G393">
        <v>2.6717136156192499E-2</v>
      </c>
      <c r="H393">
        <v>0</v>
      </c>
      <c r="I393">
        <v>392</v>
      </c>
    </row>
    <row r="394" spans="1:9" x14ac:dyDescent="0.2">
      <c r="A394" t="s">
        <v>368</v>
      </c>
      <c r="B394">
        <v>0.47712125471966199</v>
      </c>
      <c r="C394">
        <v>0.50378892453296298</v>
      </c>
      <c r="D394">
        <v>-8.6831583120783207E-2</v>
      </c>
      <c r="E394">
        <v>1.0944094321867099</v>
      </c>
      <c r="F394">
        <v>-2.66676698133025E-2</v>
      </c>
      <c r="G394">
        <v>2.66676698133025E-2</v>
      </c>
      <c r="H394">
        <v>0</v>
      </c>
      <c r="I394">
        <v>393</v>
      </c>
    </row>
    <row r="395" spans="1:9" x14ac:dyDescent="0.2">
      <c r="A395" t="s">
        <v>372</v>
      </c>
      <c r="B395">
        <v>0.47712125471966199</v>
      </c>
      <c r="C395">
        <v>0.50378892453296298</v>
      </c>
      <c r="D395">
        <v>-8.6831583120783207E-2</v>
      </c>
      <c r="E395">
        <v>1.0944094321867099</v>
      </c>
      <c r="F395">
        <v>-2.66676698133025E-2</v>
      </c>
      <c r="G395">
        <v>2.66676698133025E-2</v>
      </c>
      <c r="H395">
        <v>0</v>
      </c>
      <c r="I395">
        <v>394</v>
      </c>
    </row>
    <row r="396" spans="1:9" x14ac:dyDescent="0.2">
      <c r="A396" t="s">
        <v>397</v>
      </c>
      <c r="B396">
        <v>0.47712125471966199</v>
      </c>
      <c r="C396">
        <v>0.50378892453296298</v>
      </c>
      <c r="D396">
        <v>-8.6831583120783207E-2</v>
      </c>
      <c r="E396">
        <v>1.0944094321867099</v>
      </c>
      <c r="F396">
        <v>-2.66676698133025E-2</v>
      </c>
      <c r="G396">
        <v>2.66676698133025E-2</v>
      </c>
      <c r="H396">
        <v>0</v>
      </c>
      <c r="I396">
        <v>395</v>
      </c>
    </row>
    <row r="397" spans="1:9" x14ac:dyDescent="0.2">
      <c r="A397" t="s">
        <v>338</v>
      </c>
      <c r="B397">
        <v>3.1664301138432802</v>
      </c>
      <c r="C397">
        <v>3.1919222002070802</v>
      </c>
      <c r="D397">
        <v>2.6018738330967399</v>
      </c>
      <c r="E397">
        <v>3.78197056731742</v>
      </c>
      <c r="F397">
        <v>-2.54920863638044E-2</v>
      </c>
      <c r="G397">
        <v>2.54920863638044E-2</v>
      </c>
      <c r="H397">
        <v>0</v>
      </c>
      <c r="I397">
        <v>396</v>
      </c>
    </row>
    <row r="398" spans="1:9" x14ac:dyDescent="0.2">
      <c r="A398" t="s">
        <v>162</v>
      </c>
      <c r="B398">
        <v>3.5719056575464099</v>
      </c>
      <c r="C398">
        <v>3.5966391623560701</v>
      </c>
      <c r="D398">
        <v>3.0090658838449502</v>
      </c>
      <c r="E398">
        <v>4.1842124408672001</v>
      </c>
      <c r="F398">
        <v>-2.47335048096636E-2</v>
      </c>
      <c r="G398">
        <v>2.47335048096636E-2</v>
      </c>
      <c r="H398">
        <v>0</v>
      </c>
      <c r="I398">
        <v>397</v>
      </c>
    </row>
    <row r="399" spans="1:9" x14ac:dyDescent="0.2">
      <c r="A399" t="s">
        <v>138</v>
      </c>
      <c r="B399">
        <v>2.5143263432398499</v>
      </c>
      <c r="C399">
        <v>2.5379329756467701</v>
      </c>
      <c r="D399">
        <v>1.9551314354637399</v>
      </c>
      <c r="E399">
        <v>3.1207345158297999</v>
      </c>
      <c r="F399">
        <v>-2.3606632406923699E-2</v>
      </c>
      <c r="G399">
        <v>2.3606632406923699E-2</v>
      </c>
      <c r="H399">
        <v>0</v>
      </c>
      <c r="I399">
        <v>398</v>
      </c>
    </row>
    <row r="400" spans="1:9" x14ac:dyDescent="0.2">
      <c r="A400" t="s">
        <v>342</v>
      </c>
      <c r="B400">
        <v>3.0350292822023701</v>
      </c>
      <c r="C400">
        <v>3.0125425666303798</v>
      </c>
      <c r="D400">
        <v>2.4230267492734798</v>
      </c>
      <c r="E400">
        <v>3.6020583839872802</v>
      </c>
      <c r="F400">
        <v>2.2486715571986601E-2</v>
      </c>
      <c r="G400">
        <v>2.2486715571986601E-2</v>
      </c>
      <c r="H400">
        <v>0</v>
      </c>
      <c r="I400">
        <v>399</v>
      </c>
    </row>
    <row r="401" spans="1:9" x14ac:dyDescent="0.2">
      <c r="A401" t="s">
        <v>37</v>
      </c>
      <c r="B401">
        <v>2.7134905430939402</v>
      </c>
      <c r="C401">
        <v>2.7340838572408801</v>
      </c>
      <c r="D401">
        <v>2.1510949881380701</v>
      </c>
      <c r="E401">
        <v>3.3170727263436901</v>
      </c>
      <c r="F401">
        <v>-2.05933141469462E-2</v>
      </c>
      <c r="G401">
        <v>2.05933141469462E-2</v>
      </c>
      <c r="H401">
        <v>0</v>
      </c>
      <c r="I401">
        <v>400</v>
      </c>
    </row>
    <row r="402" spans="1:9" x14ac:dyDescent="0.2">
      <c r="A402" t="s">
        <v>61</v>
      </c>
      <c r="B402">
        <v>2.4261858252445099</v>
      </c>
      <c r="C402">
        <v>2.4056768253996101</v>
      </c>
      <c r="D402">
        <v>1.8228218281340001</v>
      </c>
      <c r="E402">
        <v>2.98853182266522</v>
      </c>
      <c r="F402">
        <v>2.0508999844900198E-2</v>
      </c>
      <c r="G402">
        <v>2.0508999844900198E-2</v>
      </c>
      <c r="H402">
        <v>0</v>
      </c>
      <c r="I402">
        <v>401</v>
      </c>
    </row>
    <row r="403" spans="1:9" x14ac:dyDescent="0.2">
      <c r="A403" t="s">
        <v>166</v>
      </c>
      <c r="B403">
        <v>2.4175625547112101</v>
      </c>
      <c r="C403">
        <v>2.3987869654923699</v>
      </c>
      <c r="D403">
        <v>1.8159252155444701</v>
      </c>
      <c r="E403">
        <v>2.98164871544027</v>
      </c>
      <c r="F403">
        <v>1.87755892188348E-2</v>
      </c>
      <c r="G403">
        <v>1.87755892188348E-2</v>
      </c>
      <c r="H403">
        <v>0</v>
      </c>
      <c r="I403">
        <v>402</v>
      </c>
    </row>
    <row r="404" spans="1:9" x14ac:dyDescent="0.2">
      <c r="A404" t="s">
        <v>76</v>
      </c>
      <c r="B404">
        <v>2.4817291969600199</v>
      </c>
      <c r="C404">
        <v>2.49989607568487</v>
      </c>
      <c r="D404">
        <v>1.91709399514795</v>
      </c>
      <c r="E404">
        <v>3.0826981562218001</v>
      </c>
      <c r="F404">
        <v>-1.8166878724857699E-2</v>
      </c>
      <c r="G404">
        <v>1.8166878724857699E-2</v>
      </c>
      <c r="H404">
        <v>0</v>
      </c>
      <c r="I404">
        <v>403</v>
      </c>
    </row>
    <row r="405" spans="1:9" x14ac:dyDescent="0.2">
      <c r="A405" t="s">
        <v>31</v>
      </c>
      <c r="B405">
        <v>2.4650852875574301</v>
      </c>
      <c r="C405">
        <v>2.4471052156106099</v>
      </c>
      <c r="D405">
        <v>1.8642825378602701</v>
      </c>
      <c r="E405">
        <v>3.0299278933609499</v>
      </c>
      <c r="F405">
        <v>1.7980071946754599E-2</v>
      </c>
      <c r="G405">
        <v>1.7980071946754599E-2</v>
      </c>
      <c r="H405">
        <v>0</v>
      </c>
      <c r="I405">
        <v>404</v>
      </c>
    </row>
    <row r="406" spans="1:9" x14ac:dyDescent="0.2">
      <c r="A406" t="s">
        <v>116</v>
      </c>
      <c r="B406">
        <v>1.9712758487381099</v>
      </c>
      <c r="C406">
        <v>1.9888992829491701</v>
      </c>
      <c r="D406">
        <v>1.40492980161171</v>
      </c>
      <c r="E406">
        <v>2.5728687642866301</v>
      </c>
      <c r="F406">
        <v>-1.7623434211062501E-2</v>
      </c>
      <c r="G406">
        <v>1.7623434211062501E-2</v>
      </c>
      <c r="H406">
        <v>0</v>
      </c>
      <c r="I406">
        <v>405</v>
      </c>
    </row>
    <row r="407" spans="1:9" x14ac:dyDescent="0.2">
      <c r="A407" t="s">
        <v>371</v>
      </c>
      <c r="B407">
        <v>0.30102999566398098</v>
      </c>
      <c r="C407">
        <v>0.317420324346252</v>
      </c>
      <c r="D407">
        <v>-0.27941417379802302</v>
      </c>
      <c r="E407">
        <v>0.91425482249052703</v>
      </c>
      <c r="F407">
        <v>-1.6390328682271599E-2</v>
      </c>
      <c r="G407">
        <v>1.6390328682271599E-2</v>
      </c>
      <c r="H407">
        <v>0</v>
      </c>
      <c r="I407">
        <v>406</v>
      </c>
    </row>
    <row r="408" spans="1:9" x14ac:dyDescent="0.2">
      <c r="A408" t="s">
        <v>400</v>
      </c>
      <c r="B408">
        <v>0.30102999566398098</v>
      </c>
      <c r="C408">
        <v>0.317420324346252</v>
      </c>
      <c r="D408">
        <v>-0.27941417379802302</v>
      </c>
      <c r="E408">
        <v>0.91425482249052703</v>
      </c>
      <c r="F408">
        <v>-1.6390328682271599E-2</v>
      </c>
      <c r="G408">
        <v>1.6390328682271599E-2</v>
      </c>
      <c r="H408">
        <v>0</v>
      </c>
      <c r="I408">
        <v>407</v>
      </c>
    </row>
    <row r="409" spans="1:9" x14ac:dyDescent="0.2">
      <c r="A409" t="s">
        <v>333</v>
      </c>
      <c r="B409">
        <v>3.1112625136590699</v>
      </c>
      <c r="C409">
        <v>3.0964906816492501</v>
      </c>
      <c r="D409">
        <v>2.50680411657325</v>
      </c>
      <c r="E409">
        <v>3.6861772467252498</v>
      </c>
      <c r="F409">
        <v>1.4771832009817401E-2</v>
      </c>
      <c r="G409">
        <v>1.4771832009817401E-2</v>
      </c>
      <c r="H409">
        <v>0</v>
      </c>
      <c r="I409">
        <v>408</v>
      </c>
    </row>
    <row r="410" spans="1:9" x14ac:dyDescent="0.2">
      <c r="A410" t="s">
        <v>183</v>
      </c>
      <c r="B410">
        <v>3.2126808242379901</v>
      </c>
      <c r="C410">
        <v>3.1979223450865502</v>
      </c>
      <c r="D410">
        <v>2.6132263051929701</v>
      </c>
      <c r="E410">
        <v>3.7826183849801298</v>
      </c>
      <c r="F410">
        <v>1.4758479151436099E-2</v>
      </c>
      <c r="G410">
        <v>1.4758479151436099E-2</v>
      </c>
      <c r="H410">
        <v>0</v>
      </c>
      <c r="I410">
        <v>409</v>
      </c>
    </row>
    <row r="411" spans="1:9" x14ac:dyDescent="0.2">
      <c r="A411" t="s">
        <v>36</v>
      </c>
      <c r="B411">
        <v>2.4265112613645798</v>
      </c>
      <c r="C411">
        <v>2.4117531621939601</v>
      </c>
      <c r="D411">
        <v>1.82890379424989</v>
      </c>
      <c r="E411">
        <v>2.9946025301380201</v>
      </c>
      <c r="F411">
        <v>1.4758099170621399E-2</v>
      </c>
      <c r="G411">
        <v>1.4758099170621399E-2</v>
      </c>
      <c r="H411">
        <v>0</v>
      </c>
      <c r="I411">
        <v>410</v>
      </c>
    </row>
    <row r="412" spans="1:9" x14ac:dyDescent="0.2">
      <c r="A412" t="s">
        <v>425</v>
      </c>
      <c r="B412">
        <v>0.40140054078154402</v>
      </c>
      <c r="C412">
        <v>0.41547070256798402</v>
      </c>
      <c r="D412">
        <v>-0.183566147453114</v>
      </c>
      <c r="E412">
        <v>1.0145075525890801</v>
      </c>
      <c r="F412">
        <v>-1.4070161786442201E-2</v>
      </c>
      <c r="G412">
        <v>1.4070161786442201E-2</v>
      </c>
      <c r="H412">
        <v>0</v>
      </c>
      <c r="I412">
        <v>411</v>
      </c>
    </row>
    <row r="413" spans="1:9" x14ac:dyDescent="0.2">
      <c r="A413" t="s">
        <v>161</v>
      </c>
      <c r="B413">
        <v>3.6071761273488998</v>
      </c>
      <c r="C413">
        <v>3.6212256054163001</v>
      </c>
      <c r="D413">
        <v>3.0334326500831801</v>
      </c>
      <c r="E413">
        <v>4.2090185607494099</v>
      </c>
      <c r="F413">
        <v>-1.4049478067398299E-2</v>
      </c>
      <c r="G413">
        <v>1.4049478067398299E-2</v>
      </c>
      <c r="H413">
        <v>0</v>
      </c>
      <c r="I413">
        <v>412</v>
      </c>
    </row>
    <row r="414" spans="1:9" x14ac:dyDescent="0.2">
      <c r="A414" t="s">
        <v>120</v>
      </c>
      <c r="B414">
        <v>2.23552844690755</v>
      </c>
      <c r="C414">
        <v>2.2495607385822098</v>
      </c>
      <c r="D414">
        <v>1.66645636208234</v>
      </c>
      <c r="E414">
        <v>2.8326651150820799</v>
      </c>
      <c r="F414">
        <v>-1.4032291674661501E-2</v>
      </c>
      <c r="G414">
        <v>1.4032291674661501E-2</v>
      </c>
      <c r="H414">
        <v>0</v>
      </c>
      <c r="I414">
        <v>413</v>
      </c>
    </row>
    <row r="415" spans="1:9" x14ac:dyDescent="0.2">
      <c r="A415" t="s">
        <v>339</v>
      </c>
      <c r="B415">
        <v>3.08457627793433</v>
      </c>
      <c r="C415">
        <v>3.0964906816492501</v>
      </c>
      <c r="D415">
        <v>2.50680411657325</v>
      </c>
      <c r="E415">
        <v>3.6861772467252498</v>
      </c>
      <c r="F415">
        <v>-1.19144037149225E-2</v>
      </c>
      <c r="G415">
        <v>1.19144037149225E-2</v>
      </c>
      <c r="H415">
        <v>0</v>
      </c>
      <c r="I415">
        <v>414</v>
      </c>
    </row>
    <row r="416" spans="1:9" x14ac:dyDescent="0.2">
      <c r="A416" t="s">
        <v>265</v>
      </c>
      <c r="B416">
        <v>1.3220124385823999</v>
      </c>
      <c r="C416">
        <v>1.3108678487360099</v>
      </c>
      <c r="D416">
        <v>0.72204065919148697</v>
      </c>
      <c r="E416">
        <v>1.89969503828053</v>
      </c>
      <c r="F416">
        <v>1.1144589846386501E-2</v>
      </c>
      <c r="G416">
        <v>1.1144589846386501E-2</v>
      </c>
      <c r="H416">
        <v>0</v>
      </c>
      <c r="I416">
        <v>415</v>
      </c>
    </row>
    <row r="417" spans="1:9" x14ac:dyDescent="0.2">
      <c r="A417" t="s">
        <v>45</v>
      </c>
      <c r="B417">
        <v>2.8345902340969502</v>
      </c>
      <c r="C417">
        <v>2.82369271054197</v>
      </c>
      <c r="D417">
        <v>2.24051234746209</v>
      </c>
      <c r="E417">
        <v>3.40687307362185</v>
      </c>
      <c r="F417">
        <v>1.0897523554979501E-2</v>
      </c>
      <c r="G417">
        <v>1.0897523554979501E-2</v>
      </c>
      <c r="H417">
        <v>0</v>
      </c>
      <c r="I417">
        <v>416</v>
      </c>
    </row>
    <row r="418" spans="1:9" x14ac:dyDescent="0.2">
      <c r="A418" t="s">
        <v>40</v>
      </c>
      <c r="B418">
        <v>2.5519376953648401</v>
      </c>
      <c r="C418">
        <v>2.5415395965478602</v>
      </c>
      <c r="D418">
        <v>1.95873748590274</v>
      </c>
      <c r="E418">
        <v>3.12434170719298</v>
      </c>
      <c r="F418">
        <v>1.0398098816981199E-2</v>
      </c>
      <c r="G418">
        <v>1.0398098816981199E-2</v>
      </c>
      <c r="H418">
        <v>0</v>
      </c>
      <c r="I418">
        <v>417</v>
      </c>
    </row>
    <row r="419" spans="1:9" x14ac:dyDescent="0.2">
      <c r="A419" t="s">
        <v>217</v>
      </c>
      <c r="B419">
        <v>1.2988530764097099</v>
      </c>
      <c r="C419">
        <v>1.28984215164949</v>
      </c>
      <c r="D419">
        <v>0.69876647206197495</v>
      </c>
      <c r="E419">
        <v>1.8809178312370101</v>
      </c>
      <c r="F419">
        <v>9.0109247602164905E-3</v>
      </c>
      <c r="G419">
        <v>9.0109247602164905E-3</v>
      </c>
      <c r="H419">
        <v>0</v>
      </c>
      <c r="I419">
        <v>418</v>
      </c>
    </row>
    <row r="420" spans="1:9" x14ac:dyDescent="0.2">
      <c r="A420" t="s">
        <v>140</v>
      </c>
      <c r="B420">
        <v>2.5140161804006498</v>
      </c>
      <c r="C420">
        <v>2.5056169540428601</v>
      </c>
      <c r="D420">
        <v>1.9228157200426199</v>
      </c>
      <c r="E420">
        <v>3.0884181880430899</v>
      </c>
      <c r="F420">
        <v>8.3992263577909107E-3</v>
      </c>
      <c r="G420">
        <v>8.3992263577909107E-3</v>
      </c>
      <c r="H420">
        <v>0</v>
      </c>
      <c r="I420">
        <v>419</v>
      </c>
    </row>
    <row r="421" spans="1:9" x14ac:dyDescent="0.2">
      <c r="A421" t="s">
        <v>15</v>
      </c>
      <c r="B421">
        <v>1.44007519188931</v>
      </c>
      <c r="C421">
        <v>1.44783346016477</v>
      </c>
      <c r="D421">
        <v>0.85306334034292397</v>
      </c>
      <c r="E421">
        <v>2.04260357998661</v>
      </c>
      <c r="F421">
        <v>-7.7582682754588402E-3</v>
      </c>
      <c r="G421">
        <v>7.7582682754588402E-3</v>
      </c>
      <c r="H421">
        <v>0</v>
      </c>
      <c r="I421">
        <v>420</v>
      </c>
    </row>
    <row r="422" spans="1:9" x14ac:dyDescent="0.2">
      <c r="A422" t="s">
        <v>54</v>
      </c>
      <c r="B422">
        <v>2.4281347940287898</v>
      </c>
      <c r="C422">
        <v>2.4217487870265901</v>
      </c>
      <c r="D422">
        <v>1.8389080145432399</v>
      </c>
      <c r="E422">
        <v>3.0045895595099301</v>
      </c>
      <c r="F422">
        <v>6.3860070021977602E-3</v>
      </c>
      <c r="G422">
        <v>6.3860070021977602E-3</v>
      </c>
      <c r="H422">
        <v>0</v>
      </c>
      <c r="I422">
        <v>421</v>
      </c>
    </row>
    <row r="423" spans="1:9" x14ac:dyDescent="0.2">
      <c r="A423" t="s">
        <v>94</v>
      </c>
      <c r="B423">
        <v>2.7515870050823099</v>
      </c>
      <c r="C423">
        <v>2.7570159712700302</v>
      </c>
      <c r="D423">
        <v>2.17398441697551</v>
      </c>
      <c r="E423">
        <v>3.3400475255645499</v>
      </c>
      <c r="F423">
        <v>-5.4289661877213397E-3</v>
      </c>
      <c r="G423">
        <v>5.4289661877213397E-3</v>
      </c>
      <c r="H423">
        <v>0</v>
      </c>
      <c r="I423">
        <v>422</v>
      </c>
    </row>
    <row r="424" spans="1:9" x14ac:dyDescent="0.2">
      <c r="A424" t="s">
        <v>46</v>
      </c>
      <c r="B424">
        <v>2.6392872259102398</v>
      </c>
      <c r="C424">
        <v>2.6343521902447602</v>
      </c>
      <c r="D424">
        <v>2.0514983590350901</v>
      </c>
      <c r="E424">
        <v>3.21720602145444</v>
      </c>
      <c r="F424">
        <v>4.9350356654733196E-3</v>
      </c>
      <c r="G424">
        <v>4.9350356654733196E-3</v>
      </c>
      <c r="H424">
        <v>0</v>
      </c>
      <c r="I424">
        <v>423</v>
      </c>
    </row>
    <row r="425" spans="1:9" x14ac:dyDescent="0.2">
      <c r="A425" t="s">
        <v>77</v>
      </c>
      <c r="B425">
        <v>2.6354837468149102</v>
      </c>
      <c r="C425">
        <v>2.6305497476859201</v>
      </c>
      <c r="D425">
        <v>2.0476994361951499</v>
      </c>
      <c r="E425">
        <v>3.21340005917668</v>
      </c>
      <c r="F425">
        <v>4.9339991289912202E-3</v>
      </c>
      <c r="G425">
        <v>4.9339991289912202E-3</v>
      </c>
      <c r="H425">
        <v>0</v>
      </c>
      <c r="I425">
        <v>424</v>
      </c>
    </row>
    <row r="426" spans="1:9" x14ac:dyDescent="0.2">
      <c r="A426" t="s">
        <v>42</v>
      </c>
      <c r="B426">
        <v>2.6687585417509601</v>
      </c>
      <c r="C426">
        <v>2.673423789234</v>
      </c>
      <c r="D426">
        <v>2.0905268597920199</v>
      </c>
      <c r="E426">
        <v>3.2563207186759802</v>
      </c>
      <c r="F426">
        <v>-4.6652474830443103E-3</v>
      </c>
      <c r="G426">
        <v>4.6652474830443103E-3</v>
      </c>
      <c r="H426">
        <v>0</v>
      </c>
      <c r="I426">
        <v>425</v>
      </c>
    </row>
    <row r="427" spans="1:9" x14ac:dyDescent="0.2">
      <c r="A427" t="s">
        <v>142</v>
      </c>
      <c r="B427">
        <v>2.6568644915489199</v>
      </c>
      <c r="C427">
        <v>2.65270991318225</v>
      </c>
      <c r="D427">
        <v>2.0698374057781699</v>
      </c>
      <c r="E427">
        <v>3.23558242058632</v>
      </c>
      <c r="F427">
        <v>4.1545783666714197E-3</v>
      </c>
      <c r="G427">
        <v>4.1545783666714197E-3</v>
      </c>
      <c r="H427">
        <v>0</v>
      </c>
      <c r="I427">
        <v>426</v>
      </c>
    </row>
    <row r="428" spans="1:9" x14ac:dyDescent="0.2">
      <c r="A428" t="s">
        <v>293</v>
      </c>
      <c r="B428">
        <v>2.3595888696150298</v>
      </c>
      <c r="C428">
        <v>2.3554822854291699</v>
      </c>
      <c r="D428">
        <v>1.7725690989218901</v>
      </c>
      <c r="E428">
        <v>2.93839547193646</v>
      </c>
      <c r="F428">
        <v>4.1065841858537603E-3</v>
      </c>
      <c r="G428">
        <v>4.1065841858537603E-3</v>
      </c>
      <c r="H428">
        <v>0</v>
      </c>
      <c r="I428">
        <v>427</v>
      </c>
    </row>
    <row r="429" spans="1:9" x14ac:dyDescent="0.2">
      <c r="A429" t="s">
        <v>393</v>
      </c>
      <c r="B429">
        <v>0.60205999132796195</v>
      </c>
      <c r="C429">
        <v>0.60543959700155103</v>
      </c>
      <c r="D429">
        <v>1.6377349779094899E-2</v>
      </c>
      <c r="E429">
        <v>1.1945018442240101</v>
      </c>
      <c r="F429">
        <v>-3.3796056735904498E-3</v>
      </c>
      <c r="G429">
        <v>3.3796056735904498E-3</v>
      </c>
      <c r="H429">
        <v>0</v>
      </c>
      <c r="I429">
        <v>428</v>
      </c>
    </row>
    <row r="430" spans="1:9" x14ac:dyDescent="0.2">
      <c r="A430" t="s">
        <v>218</v>
      </c>
      <c r="B430">
        <v>1.07591176148278</v>
      </c>
      <c r="C430">
        <v>1.07888984700434</v>
      </c>
      <c r="D430">
        <v>0.49161602012359701</v>
      </c>
      <c r="E430">
        <v>1.66616367388509</v>
      </c>
      <c r="F430">
        <v>-2.9780855215652199E-3</v>
      </c>
      <c r="G430">
        <v>2.9780855215652199E-3</v>
      </c>
      <c r="H430">
        <v>0</v>
      </c>
      <c r="I430">
        <v>429</v>
      </c>
    </row>
    <row r="431" spans="1:9" x14ac:dyDescent="0.2">
      <c r="A431" t="s">
        <v>219</v>
      </c>
      <c r="B431">
        <v>0.88761730033573605</v>
      </c>
      <c r="C431">
        <v>0.88525946946487799</v>
      </c>
      <c r="D431">
        <v>0.29932358810371901</v>
      </c>
      <c r="E431">
        <v>1.47119535082604</v>
      </c>
      <c r="F431">
        <v>2.3578308708566099E-3</v>
      </c>
      <c r="G431">
        <v>2.3578308708566099E-3</v>
      </c>
      <c r="H431">
        <v>0</v>
      </c>
      <c r="I431">
        <v>430</v>
      </c>
    </row>
    <row r="432" spans="1:9" x14ac:dyDescent="0.2">
      <c r="A432" t="s">
        <v>324</v>
      </c>
      <c r="B432">
        <v>3.3236645356081</v>
      </c>
      <c r="C432">
        <v>3.3213828027588002</v>
      </c>
      <c r="D432">
        <v>2.7305590046361998</v>
      </c>
      <c r="E432">
        <v>3.9122066008814</v>
      </c>
      <c r="F432">
        <v>2.2817328492986799E-3</v>
      </c>
      <c r="G432">
        <v>2.2817328492986799E-3</v>
      </c>
      <c r="H432">
        <v>0</v>
      </c>
      <c r="I432">
        <v>431</v>
      </c>
    </row>
    <row r="433" spans="1:9" x14ac:dyDescent="0.2">
      <c r="A433" t="s">
        <v>436</v>
      </c>
      <c r="B433">
        <v>0.45788189673399199</v>
      </c>
      <c r="C433">
        <v>0.45595602152760301</v>
      </c>
      <c r="D433">
        <v>-0.14227903602325001</v>
      </c>
      <c r="E433">
        <v>1.0541910790784601</v>
      </c>
      <c r="F433">
        <v>1.92587520638591E-3</v>
      </c>
      <c r="G433">
        <v>1.92587520638591E-3</v>
      </c>
      <c r="H433">
        <v>0</v>
      </c>
      <c r="I433">
        <v>432</v>
      </c>
    </row>
    <row r="434" spans="1:9" x14ac:dyDescent="0.2">
      <c r="A434" t="s">
        <v>245</v>
      </c>
      <c r="B434">
        <v>0.96284268120124195</v>
      </c>
      <c r="C434">
        <v>0.96401595794891504</v>
      </c>
      <c r="D434">
        <v>0.37778588229093402</v>
      </c>
      <c r="E434">
        <v>1.5502460336068999</v>
      </c>
      <c r="F434">
        <v>-1.17327674767503E-3</v>
      </c>
      <c r="G434">
        <v>1.17327674767503E-3</v>
      </c>
      <c r="H434">
        <v>0</v>
      </c>
      <c r="I434">
        <v>433</v>
      </c>
    </row>
    <row r="435" spans="1:9" x14ac:dyDescent="0.2">
      <c r="A435" t="s">
        <v>187</v>
      </c>
      <c r="B435">
        <v>2.3732798932775001</v>
      </c>
      <c r="C435">
        <v>2.3740341636974298</v>
      </c>
      <c r="D435">
        <v>1.7911449127823</v>
      </c>
      <c r="E435">
        <v>2.9569234146125498</v>
      </c>
      <c r="F435">
        <v>-7.5427041992854802E-4</v>
      </c>
      <c r="G435">
        <v>7.5427041992854802E-4</v>
      </c>
      <c r="H435">
        <v>0</v>
      </c>
      <c r="I435">
        <v>434</v>
      </c>
    </row>
  </sheetData>
  <autoFilter ref="A1:I435" xr:uid="{00000000-0009-0000-0000-000002000000}">
    <sortState ref="A2:I435">
      <sortCondition descending="1" ref="G1:G435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35"/>
  <sheetViews>
    <sheetView workbookViewId="0">
      <pane ySplit="1" topLeftCell="A2" activePane="bottomLeft" state="frozen"/>
      <selection pane="bottomLeft" activeCell="E1" sqref="E1"/>
    </sheetView>
  </sheetViews>
  <sheetFormatPr baseColWidth="10" defaultRowHeight="16" x14ac:dyDescent="0.2"/>
  <cols>
    <col min="22" max="22" width="27.33203125" bestFit="1" customWidth="1"/>
  </cols>
  <sheetData>
    <row r="1" spans="1:25" x14ac:dyDescent="0.2">
      <c r="A1" s="2" t="s">
        <v>442</v>
      </c>
      <c r="B1" s="2" t="s">
        <v>443</v>
      </c>
      <c r="C1" s="2" t="s">
        <v>444</v>
      </c>
      <c r="D1" s="2" t="s">
        <v>445</v>
      </c>
      <c r="E1" s="2" t="s">
        <v>446</v>
      </c>
      <c r="F1" s="2" t="s">
        <v>447</v>
      </c>
      <c r="G1" s="2" t="s">
        <v>448</v>
      </c>
      <c r="H1" s="2" t="s">
        <v>449</v>
      </c>
      <c r="I1" s="2" t="s">
        <v>450</v>
      </c>
      <c r="J1" s="2" t="s">
        <v>451</v>
      </c>
      <c r="K1" s="2" t="s">
        <v>452</v>
      </c>
      <c r="L1" s="2" t="s">
        <v>453</v>
      </c>
      <c r="M1" s="2" t="s">
        <v>454</v>
      </c>
      <c r="N1" s="2" t="s">
        <v>455</v>
      </c>
      <c r="O1" s="2" t="s">
        <v>456</v>
      </c>
      <c r="P1" s="2" t="s">
        <v>457</v>
      </c>
      <c r="Q1" s="2" t="s">
        <v>458</v>
      </c>
      <c r="R1" s="2" t="s">
        <v>459</v>
      </c>
      <c r="S1" s="2" t="s">
        <v>460</v>
      </c>
      <c r="T1" s="2" t="s">
        <v>461</v>
      </c>
      <c r="U1" s="2" t="s">
        <v>462</v>
      </c>
      <c r="V1" s="2" t="s">
        <v>463</v>
      </c>
      <c r="W1" s="2" t="s">
        <v>464</v>
      </c>
      <c r="X1" s="2" t="s">
        <v>467</v>
      </c>
      <c r="Y1" s="2" t="s">
        <v>471</v>
      </c>
    </row>
    <row r="2" spans="1:25" x14ac:dyDescent="0.2">
      <c r="A2">
        <v>748</v>
      </c>
      <c r="B2">
        <v>1</v>
      </c>
      <c r="C2">
        <v>0.34427799999999997</v>
      </c>
      <c r="D2">
        <v>900</v>
      </c>
      <c r="E2">
        <v>100</v>
      </c>
      <c r="F2">
        <v>1987.530107</v>
      </c>
      <c r="G2">
        <v>611.72485800000004</v>
      </c>
      <c r="H2">
        <v>875.73755100000005</v>
      </c>
      <c r="I2">
        <v>5492.7199140000002</v>
      </c>
      <c r="J2">
        <v>0.80452800000000002</v>
      </c>
      <c r="K2">
        <v>0.451104</v>
      </c>
      <c r="L2">
        <v>0.60062800000000005</v>
      </c>
      <c r="M2">
        <v>0.88975099999999996</v>
      </c>
      <c r="N2">
        <v>2.4600000000000002E-4</v>
      </c>
      <c r="O2">
        <v>2.4800000000000001E-4</v>
      </c>
      <c r="P2">
        <v>2.5599999999999999E-4</v>
      </c>
      <c r="Q2">
        <v>9.1000000000000003E-5</v>
      </c>
      <c r="R2">
        <v>0.27698099999999998</v>
      </c>
      <c r="S2">
        <v>0.155305</v>
      </c>
      <c r="T2">
        <v>0.20678299999999999</v>
      </c>
      <c r="U2">
        <v>0.30632199999999998</v>
      </c>
      <c r="V2" t="s">
        <v>13</v>
      </c>
      <c r="W2">
        <v>1</v>
      </c>
      <c r="X2">
        <f>IF(AND(E2&gt;95,H2&gt;2),1,0)</f>
        <v>1</v>
      </c>
      <c r="Y2">
        <f t="shared" ref="Y2:Y65" si="0">H2</f>
        <v>875.73755100000005</v>
      </c>
    </row>
    <row r="3" spans="1:25" x14ac:dyDescent="0.2">
      <c r="A3">
        <v>747</v>
      </c>
      <c r="B3">
        <v>1</v>
      </c>
      <c r="C3">
        <v>0.34427799999999997</v>
      </c>
      <c r="D3">
        <v>900</v>
      </c>
      <c r="E3">
        <v>100</v>
      </c>
      <c r="F3">
        <v>1190.1437920000001</v>
      </c>
      <c r="G3">
        <v>52.819367</v>
      </c>
      <c r="H3">
        <v>210.368728</v>
      </c>
      <c r="I3">
        <v>12318.238578</v>
      </c>
      <c r="J3">
        <v>0.38257400000000003</v>
      </c>
      <c r="K3">
        <v>6.1441000000000003E-2</v>
      </c>
      <c r="L3">
        <v>0.106021</v>
      </c>
      <c r="M3">
        <v>1.582778</v>
      </c>
      <c r="N3">
        <v>2.4600000000000002E-4</v>
      </c>
      <c r="O3">
        <v>2.4800000000000001E-4</v>
      </c>
      <c r="P3">
        <v>2.5599999999999999E-4</v>
      </c>
      <c r="Q3">
        <v>9.1000000000000003E-5</v>
      </c>
      <c r="R3">
        <v>0.131712</v>
      </c>
      <c r="S3">
        <v>2.1153000000000002E-2</v>
      </c>
      <c r="T3">
        <v>3.6500999999999999E-2</v>
      </c>
      <c r="U3">
        <v>0.54491599999999996</v>
      </c>
      <c r="V3" t="s">
        <v>384</v>
      </c>
      <c r="W3">
        <v>2</v>
      </c>
      <c r="X3">
        <f t="shared" ref="X3:X66" si="1">IF(AND(E3&gt;95,H3&gt;2),1,0)</f>
        <v>1</v>
      </c>
      <c r="Y3">
        <f t="shared" si="0"/>
        <v>210.368728</v>
      </c>
    </row>
    <row r="4" spans="1:25" x14ac:dyDescent="0.2">
      <c r="A4">
        <v>735</v>
      </c>
      <c r="B4">
        <v>1</v>
      </c>
      <c r="C4">
        <v>1.464</v>
      </c>
      <c r="D4">
        <v>900</v>
      </c>
      <c r="E4">
        <v>100</v>
      </c>
      <c r="F4">
        <v>211.94313299999999</v>
      </c>
      <c r="G4">
        <v>49.537618000000002</v>
      </c>
      <c r="H4">
        <v>74.374825999999999</v>
      </c>
      <c r="I4">
        <v>537.12459000000001</v>
      </c>
      <c r="J4">
        <v>9.6845000000000001E-2</v>
      </c>
      <c r="K4">
        <v>3.9817999999999999E-2</v>
      </c>
      <c r="L4">
        <v>4.8585000000000003E-2</v>
      </c>
      <c r="M4">
        <v>0.15467400000000001</v>
      </c>
      <c r="N4">
        <v>1.047E-3</v>
      </c>
      <c r="O4">
        <v>1.0549999999999999E-3</v>
      </c>
      <c r="P4">
        <v>1.088E-3</v>
      </c>
      <c r="Q4">
        <v>3.8699999999999997E-4</v>
      </c>
      <c r="R4">
        <v>0.14178099999999999</v>
      </c>
      <c r="S4">
        <v>5.8292999999999998E-2</v>
      </c>
      <c r="T4">
        <v>7.1127999999999997E-2</v>
      </c>
      <c r="U4">
        <v>0.22644300000000001</v>
      </c>
      <c r="V4" t="s">
        <v>378</v>
      </c>
      <c r="W4">
        <v>3</v>
      </c>
      <c r="X4">
        <f t="shared" si="1"/>
        <v>1</v>
      </c>
      <c r="Y4">
        <f t="shared" si="0"/>
        <v>74.374825999999999</v>
      </c>
    </row>
    <row r="5" spans="1:25" x14ac:dyDescent="0.2">
      <c r="A5">
        <v>749</v>
      </c>
      <c r="B5">
        <v>1</v>
      </c>
      <c r="C5">
        <v>0.53265700000000005</v>
      </c>
      <c r="D5">
        <v>900</v>
      </c>
      <c r="E5">
        <v>100</v>
      </c>
      <c r="F5">
        <v>320.24169599999999</v>
      </c>
      <c r="G5">
        <v>52.285550000000001</v>
      </c>
      <c r="H5">
        <v>73.886218</v>
      </c>
      <c r="I5">
        <v>942.02227100000005</v>
      </c>
      <c r="J5">
        <v>0.14896999999999999</v>
      </c>
      <c r="K5">
        <v>3.6782000000000002E-2</v>
      </c>
      <c r="L5">
        <v>4.7476999999999998E-2</v>
      </c>
      <c r="M5">
        <v>0.24546000000000001</v>
      </c>
      <c r="N5">
        <v>3.8099999999999999E-4</v>
      </c>
      <c r="O5">
        <v>3.8400000000000001E-4</v>
      </c>
      <c r="P5">
        <v>3.9599999999999998E-4</v>
      </c>
      <c r="Q5">
        <v>1.4100000000000001E-4</v>
      </c>
      <c r="R5">
        <v>7.9350000000000004E-2</v>
      </c>
      <c r="S5">
        <v>1.9591999999999998E-2</v>
      </c>
      <c r="T5">
        <v>2.5288999999999999E-2</v>
      </c>
      <c r="U5">
        <v>0.130746</v>
      </c>
      <c r="V5" t="s">
        <v>385</v>
      </c>
      <c r="W5">
        <v>4</v>
      </c>
      <c r="X5">
        <f t="shared" si="1"/>
        <v>1</v>
      </c>
      <c r="Y5">
        <f t="shared" si="0"/>
        <v>73.886218</v>
      </c>
    </row>
    <row r="6" spans="1:25" x14ac:dyDescent="0.2">
      <c r="A6">
        <v>736</v>
      </c>
      <c r="B6">
        <v>1</v>
      </c>
      <c r="C6">
        <v>1.464</v>
      </c>
      <c r="D6">
        <v>900</v>
      </c>
      <c r="E6">
        <v>100</v>
      </c>
      <c r="F6">
        <v>223.08905999999999</v>
      </c>
      <c r="G6">
        <v>49.808014</v>
      </c>
      <c r="H6">
        <v>69.033056000000002</v>
      </c>
      <c r="I6">
        <v>717.94387400000005</v>
      </c>
      <c r="J6">
        <v>9.4783999999999993E-2</v>
      </c>
      <c r="K6">
        <v>3.9513E-2</v>
      </c>
      <c r="L6">
        <v>4.6351999999999997E-2</v>
      </c>
      <c r="M6">
        <v>0.16386899999999999</v>
      </c>
      <c r="N6">
        <v>1.047E-3</v>
      </c>
      <c r="O6">
        <v>1.0549999999999999E-3</v>
      </c>
      <c r="P6">
        <v>1.088E-3</v>
      </c>
      <c r="Q6">
        <v>3.8699999999999997E-4</v>
      </c>
      <c r="R6">
        <v>0.138764</v>
      </c>
      <c r="S6">
        <v>5.7847999999999997E-2</v>
      </c>
      <c r="T6">
        <v>6.7860000000000004E-2</v>
      </c>
      <c r="U6">
        <v>0.23990400000000001</v>
      </c>
      <c r="V6" t="s">
        <v>379</v>
      </c>
      <c r="W6">
        <v>5</v>
      </c>
      <c r="X6">
        <f t="shared" si="1"/>
        <v>1</v>
      </c>
      <c r="Y6">
        <f t="shared" si="0"/>
        <v>69.033056000000002</v>
      </c>
    </row>
    <row r="7" spans="1:25" x14ac:dyDescent="0.2">
      <c r="A7">
        <v>741</v>
      </c>
      <c r="B7">
        <v>1</v>
      </c>
      <c r="C7">
        <v>0.33094699999999999</v>
      </c>
      <c r="D7">
        <v>900</v>
      </c>
      <c r="E7">
        <v>100</v>
      </c>
      <c r="F7">
        <v>114.342938</v>
      </c>
      <c r="G7">
        <v>44.692962999999999</v>
      </c>
      <c r="H7">
        <v>61.290390000000002</v>
      </c>
      <c r="I7">
        <v>205.68963400000001</v>
      </c>
      <c r="J7">
        <v>5.4968000000000003E-2</v>
      </c>
      <c r="K7">
        <v>3.7796000000000003E-2</v>
      </c>
      <c r="L7">
        <v>4.1750000000000002E-2</v>
      </c>
      <c r="M7">
        <v>6.2629000000000004E-2</v>
      </c>
      <c r="N7">
        <v>2.3699999999999999E-4</v>
      </c>
      <c r="O7">
        <v>2.3900000000000001E-4</v>
      </c>
      <c r="P7">
        <v>2.4600000000000002E-4</v>
      </c>
      <c r="Q7">
        <v>8.7999999999999998E-5</v>
      </c>
      <c r="R7">
        <v>1.8190999999999999E-2</v>
      </c>
      <c r="S7">
        <v>1.2508E-2</v>
      </c>
      <c r="T7">
        <v>1.3816999999999999E-2</v>
      </c>
      <c r="U7">
        <v>2.0726999999999999E-2</v>
      </c>
      <c r="V7" t="s">
        <v>381</v>
      </c>
      <c r="W7">
        <v>6</v>
      </c>
      <c r="X7">
        <f t="shared" si="1"/>
        <v>1</v>
      </c>
      <c r="Y7">
        <f t="shared" si="0"/>
        <v>61.290390000000002</v>
      </c>
    </row>
    <row r="8" spans="1:25" x14ac:dyDescent="0.2">
      <c r="A8">
        <v>740</v>
      </c>
      <c r="B8">
        <v>1</v>
      </c>
      <c r="C8">
        <v>0.33094699999999999</v>
      </c>
      <c r="D8">
        <v>900</v>
      </c>
      <c r="E8">
        <v>100</v>
      </c>
      <c r="F8">
        <v>124.781099</v>
      </c>
      <c r="G8">
        <v>43.974221</v>
      </c>
      <c r="H8">
        <v>61.223793999999998</v>
      </c>
      <c r="I8">
        <v>283.78858100000002</v>
      </c>
      <c r="J8">
        <v>5.6034E-2</v>
      </c>
      <c r="K8">
        <v>3.7546000000000003E-2</v>
      </c>
      <c r="L8">
        <v>4.1662999999999999E-2</v>
      </c>
      <c r="M8">
        <v>7.3858999999999994E-2</v>
      </c>
      <c r="N8">
        <v>2.3699999999999999E-4</v>
      </c>
      <c r="O8">
        <v>2.3900000000000001E-4</v>
      </c>
      <c r="P8">
        <v>2.4600000000000002E-4</v>
      </c>
      <c r="Q8">
        <v>8.7999999999999998E-5</v>
      </c>
      <c r="R8">
        <v>1.8544000000000001E-2</v>
      </c>
      <c r="S8">
        <v>1.2426E-2</v>
      </c>
      <c r="T8">
        <v>1.3788E-2</v>
      </c>
      <c r="U8">
        <v>2.4444E-2</v>
      </c>
      <c r="V8" t="s">
        <v>380</v>
      </c>
      <c r="W8">
        <v>7</v>
      </c>
      <c r="X8">
        <f t="shared" si="1"/>
        <v>1</v>
      </c>
      <c r="Y8">
        <f t="shared" si="0"/>
        <v>61.223793999999998</v>
      </c>
    </row>
    <row r="9" spans="1:25" x14ac:dyDescent="0.2">
      <c r="A9">
        <v>744</v>
      </c>
      <c r="B9">
        <v>1</v>
      </c>
      <c r="C9">
        <v>8.4910730000000001</v>
      </c>
      <c r="D9">
        <v>900</v>
      </c>
      <c r="E9">
        <v>100</v>
      </c>
      <c r="F9">
        <v>164.432052</v>
      </c>
      <c r="G9">
        <v>40.936723000000001</v>
      </c>
      <c r="H9">
        <v>61.173735000000001</v>
      </c>
      <c r="I9">
        <v>409.15353699999997</v>
      </c>
      <c r="J9">
        <v>7.2881000000000001E-2</v>
      </c>
      <c r="K9">
        <v>3.6592E-2</v>
      </c>
      <c r="L9">
        <v>4.147E-2</v>
      </c>
      <c r="M9">
        <v>0.12125</v>
      </c>
      <c r="N9">
        <v>6.0740000000000004E-3</v>
      </c>
      <c r="O9">
        <v>6.1209999999999997E-3</v>
      </c>
      <c r="P9">
        <v>6.313E-3</v>
      </c>
      <c r="Q9">
        <v>2.2469999999999999E-3</v>
      </c>
      <c r="R9">
        <v>0.61883500000000002</v>
      </c>
      <c r="S9">
        <v>0.31070599999999998</v>
      </c>
      <c r="T9">
        <v>0.352128</v>
      </c>
      <c r="U9">
        <v>1.029544</v>
      </c>
      <c r="V9" t="s">
        <v>383</v>
      </c>
      <c r="W9">
        <v>8</v>
      </c>
      <c r="X9">
        <f t="shared" si="1"/>
        <v>1</v>
      </c>
      <c r="Y9">
        <f t="shared" si="0"/>
        <v>61.173735000000001</v>
      </c>
    </row>
    <row r="10" spans="1:25" x14ac:dyDescent="0.2">
      <c r="A10">
        <v>742</v>
      </c>
      <c r="B10">
        <v>1</v>
      </c>
      <c r="C10">
        <v>2.1761469999999998</v>
      </c>
      <c r="D10">
        <v>900</v>
      </c>
      <c r="E10">
        <v>100</v>
      </c>
      <c r="F10">
        <v>114.249486</v>
      </c>
      <c r="G10">
        <v>45.436664999999998</v>
      </c>
      <c r="H10">
        <v>60.239533000000002</v>
      </c>
      <c r="I10">
        <v>212.95892799999999</v>
      </c>
      <c r="J10">
        <v>5.4496999999999997E-2</v>
      </c>
      <c r="K10">
        <v>3.8697000000000002E-2</v>
      </c>
      <c r="L10">
        <v>4.1248E-2</v>
      </c>
      <c r="M10">
        <v>7.1077000000000001E-2</v>
      </c>
      <c r="N10">
        <v>1.557E-3</v>
      </c>
      <c r="O10">
        <v>1.5690000000000001E-3</v>
      </c>
      <c r="P10">
        <v>1.6180000000000001E-3</v>
      </c>
      <c r="Q10">
        <v>5.7600000000000001E-4</v>
      </c>
      <c r="R10">
        <v>0.118592</v>
      </c>
      <c r="S10">
        <v>8.4209999999999993E-2</v>
      </c>
      <c r="T10">
        <v>8.9760999999999994E-2</v>
      </c>
      <c r="U10">
        <v>0.15467400000000001</v>
      </c>
      <c r="V10" t="s">
        <v>382</v>
      </c>
      <c r="W10">
        <v>9</v>
      </c>
      <c r="X10">
        <f t="shared" si="1"/>
        <v>1</v>
      </c>
      <c r="Y10">
        <f t="shared" si="0"/>
        <v>60.239533000000002</v>
      </c>
    </row>
    <row r="11" spans="1:25" x14ac:dyDescent="0.2">
      <c r="A11">
        <v>491</v>
      </c>
      <c r="B11">
        <v>1</v>
      </c>
      <c r="C11">
        <v>0.36645899999999998</v>
      </c>
      <c r="D11">
        <v>900</v>
      </c>
      <c r="E11">
        <v>100</v>
      </c>
      <c r="F11">
        <v>119.88409</v>
      </c>
      <c r="G11">
        <v>37.939394</v>
      </c>
      <c r="H11">
        <v>48.860151000000002</v>
      </c>
      <c r="I11">
        <v>258.32458100000002</v>
      </c>
      <c r="J11">
        <v>5.7854999999999997E-2</v>
      </c>
      <c r="K11">
        <v>2.6973E-2</v>
      </c>
      <c r="L11">
        <v>3.3457000000000001E-2</v>
      </c>
      <c r="M11">
        <v>0.113013</v>
      </c>
      <c r="N11">
        <v>2.6200000000000003E-4</v>
      </c>
      <c r="O11">
        <v>2.6400000000000002E-4</v>
      </c>
      <c r="P11">
        <v>2.72E-4</v>
      </c>
      <c r="Q11">
        <v>9.7E-5</v>
      </c>
      <c r="R11">
        <v>2.1201000000000001E-2</v>
      </c>
      <c r="S11">
        <v>9.8849999999999997E-3</v>
      </c>
      <c r="T11">
        <v>1.2260999999999999E-2</v>
      </c>
      <c r="U11">
        <v>4.1415E-2</v>
      </c>
      <c r="V11" t="s">
        <v>271</v>
      </c>
      <c r="W11">
        <v>10</v>
      </c>
      <c r="X11">
        <f t="shared" si="1"/>
        <v>1</v>
      </c>
      <c r="Y11">
        <f t="shared" si="0"/>
        <v>48.860151000000002</v>
      </c>
    </row>
    <row r="12" spans="1:25" x14ac:dyDescent="0.2">
      <c r="A12">
        <v>498</v>
      </c>
      <c r="B12">
        <v>1</v>
      </c>
      <c r="C12">
        <v>0.531366</v>
      </c>
      <c r="D12">
        <v>900</v>
      </c>
      <c r="E12">
        <v>100</v>
      </c>
      <c r="F12">
        <v>140.111377</v>
      </c>
      <c r="G12">
        <v>30.052195000000001</v>
      </c>
      <c r="H12">
        <v>46.86692</v>
      </c>
      <c r="I12">
        <v>828.40938300000005</v>
      </c>
      <c r="J12">
        <v>5.4531000000000003E-2</v>
      </c>
      <c r="K12">
        <v>3.0209E-2</v>
      </c>
      <c r="L12">
        <v>3.2807999999999997E-2</v>
      </c>
      <c r="M12">
        <v>0.15499199999999999</v>
      </c>
      <c r="N12">
        <v>3.8000000000000002E-4</v>
      </c>
      <c r="O12">
        <v>3.8299999999999999E-4</v>
      </c>
      <c r="P12">
        <v>3.9500000000000001E-4</v>
      </c>
      <c r="Q12">
        <v>1.4100000000000001E-4</v>
      </c>
      <c r="R12">
        <v>2.8975999999999998E-2</v>
      </c>
      <c r="S12">
        <v>1.6052E-2</v>
      </c>
      <c r="T12">
        <v>1.7433000000000001E-2</v>
      </c>
      <c r="U12">
        <v>8.2357E-2</v>
      </c>
      <c r="V12" t="s">
        <v>275</v>
      </c>
      <c r="W12">
        <v>11</v>
      </c>
      <c r="X12">
        <f t="shared" si="1"/>
        <v>1</v>
      </c>
      <c r="Y12">
        <f t="shared" si="0"/>
        <v>46.86692</v>
      </c>
    </row>
    <row r="13" spans="1:25" x14ac:dyDescent="0.2">
      <c r="A13">
        <v>505</v>
      </c>
      <c r="B13">
        <v>1</v>
      </c>
      <c r="C13">
        <v>0.58633500000000005</v>
      </c>
      <c r="D13">
        <v>900</v>
      </c>
      <c r="E13">
        <v>100</v>
      </c>
      <c r="F13">
        <v>115.80801099999999</v>
      </c>
      <c r="G13">
        <v>32.494033000000002</v>
      </c>
      <c r="H13">
        <v>45.208497999999999</v>
      </c>
      <c r="I13">
        <v>628.34533499999998</v>
      </c>
      <c r="J13">
        <v>4.2644000000000001E-2</v>
      </c>
      <c r="K13">
        <v>2.9137E-2</v>
      </c>
      <c r="L13">
        <v>3.1674000000000001E-2</v>
      </c>
      <c r="M13">
        <v>7.3714000000000002E-2</v>
      </c>
      <c r="N13">
        <v>4.1899999999999999E-4</v>
      </c>
      <c r="O13">
        <v>4.2299999999999998E-4</v>
      </c>
      <c r="P13">
        <v>4.3600000000000003E-4</v>
      </c>
      <c r="Q13">
        <v>1.55E-4</v>
      </c>
      <c r="R13">
        <v>2.5003999999999998E-2</v>
      </c>
      <c r="S13">
        <v>1.7083999999999998E-2</v>
      </c>
      <c r="T13">
        <v>1.8572000000000002E-2</v>
      </c>
      <c r="U13">
        <v>4.3221000000000002E-2</v>
      </c>
      <c r="V13" t="s">
        <v>279</v>
      </c>
      <c r="W13">
        <v>12</v>
      </c>
      <c r="X13">
        <f t="shared" si="1"/>
        <v>1</v>
      </c>
      <c r="Y13">
        <f t="shared" si="0"/>
        <v>45.208497999999999</v>
      </c>
    </row>
    <row r="14" spans="1:25" x14ac:dyDescent="0.2">
      <c r="A14">
        <v>503</v>
      </c>
      <c r="B14">
        <v>1</v>
      </c>
      <c r="C14">
        <v>0.38478200000000001</v>
      </c>
      <c r="D14">
        <v>900</v>
      </c>
      <c r="E14">
        <v>100</v>
      </c>
      <c r="F14">
        <v>103.3353</v>
      </c>
      <c r="G14">
        <v>38.866793999999999</v>
      </c>
      <c r="H14">
        <v>45.122366</v>
      </c>
      <c r="I14">
        <v>270.12212899999997</v>
      </c>
      <c r="J14">
        <v>4.3521999999999998E-2</v>
      </c>
      <c r="K14">
        <v>2.8683E-2</v>
      </c>
      <c r="L14">
        <v>3.1940000000000003E-2</v>
      </c>
      <c r="M14">
        <v>6.3377000000000003E-2</v>
      </c>
      <c r="N14">
        <v>2.7500000000000002E-4</v>
      </c>
      <c r="O14">
        <v>2.7700000000000001E-4</v>
      </c>
      <c r="P14">
        <v>2.8600000000000001E-4</v>
      </c>
      <c r="Q14">
        <v>1.02E-4</v>
      </c>
      <c r="R14">
        <v>1.6747000000000001E-2</v>
      </c>
      <c r="S14">
        <v>1.1037E-2</v>
      </c>
      <c r="T14">
        <v>1.2290000000000001E-2</v>
      </c>
      <c r="U14">
        <v>2.4386000000000001E-2</v>
      </c>
      <c r="V14" t="s">
        <v>277</v>
      </c>
      <c r="W14">
        <v>13</v>
      </c>
      <c r="X14">
        <f t="shared" si="1"/>
        <v>1</v>
      </c>
      <c r="Y14">
        <f t="shared" si="0"/>
        <v>45.122366</v>
      </c>
    </row>
    <row r="15" spans="1:25" x14ac:dyDescent="0.2">
      <c r="A15">
        <v>492</v>
      </c>
      <c r="B15">
        <v>1</v>
      </c>
      <c r="C15">
        <v>0.69627300000000003</v>
      </c>
      <c r="D15">
        <v>900</v>
      </c>
      <c r="E15">
        <v>100</v>
      </c>
      <c r="F15">
        <v>93.839050999999998</v>
      </c>
      <c r="G15">
        <v>34.753906999999998</v>
      </c>
      <c r="H15">
        <v>44.847155000000001</v>
      </c>
      <c r="I15">
        <v>193.42078000000001</v>
      </c>
      <c r="J15">
        <v>4.3180000000000003E-2</v>
      </c>
      <c r="K15">
        <v>2.7347E-2</v>
      </c>
      <c r="L15">
        <v>3.1241000000000001E-2</v>
      </c>
      <c r="M15">
        <v>6.0419E-2</v>
      </c>
      <c r="N15">
        <v>4.9799999999999996E-4</v>
      </c>
      <c r="O15">
        <v>5.0199999999999995E-4</v>
      </c>
      <c r="P15">
        <v>5.1800000000000001E-4</v>
      </c>
      <c r="Q15">
        <v>1.84E-4</v>
      </c>
      <c r="R15">
        <v>3.0065000000000001E-2</v>
      </c>
      <c r="S15">
        <v>1.9040999999999999E-2</v>
      </c>
      <c r="T15">
        <v>2.1752000000000001E-2</v>
      </c>
      <c r="U15">
        <v>4.2068000000000001E-2</v>
      </c>
      <c r="V15" t="s">
        <v>272</v>
      </c>
      <c r="W15">
        <v>14</v>
      </c>
      <c r="X15">
        <f t="shared" si="1"/>
        <v>1</v>
      </c>
      <c r="Y15">
        <f t="shared" si="0"/>
        <v>44.847155000000001</v>
      </c>
    </row>
    <row r="16" spans="1:25" x14ac:dyDescent="0.2">
      <c r="A16">
        <v>496</v>
      </c>
      <c r="B16">
        <v>1</v>
      </c>
      <c r="C16">
        <v>1.245962</v>
      </c>
      <c r="D16">
        <v>900</v>
      </c>
      <c r="E16">
        <v>100</v>
      </c>
      <c r="F16">
        <v>95.573019000000002</v>
      </c>
      <c r="G16">
        <v>39.487271</v>
      </c>
      <c r="H16">
        <v>44.743532999999999</v>
      </c>
      <c r="I16">
        <v>322.117391</v>
      </c>
      <c r="J16">
        <v>3.8385000000000002E-2</v>
      </c>
      <c r="K16">
        <v>2.9173999999999999E-2</v>
      </c>
      <c r="L16">
        <v>3.1496999999999997E-2</v>
      </c>
      <c r="M16">
        <v>4.1199E-2</v>
      </c>
      <c r="N16">
        <v>8.9099999999999997E-4</v>
      </c>
      <c r="O16">
        <v>8.9800000000000004E-4</v>
      </c>
      <c r="P16">
        <v>9.2599999999999996E-4</v>
      </c>
      <c r="Q16">
        <v>3.3E-4</v>
      </c>
      <c r="R16">
        <v>4.7826E-2</v>
      </c>
      <c r="S16">
        <v>3.6348999999999999E-2</v>
      </c>
      <c r="T16">
        <v>3.9244000000000001E-2</v>
      </c>
      <c r="U16">
        <v>5.1332999999999997E-2</v>
      </c>
      <c r="V16" t="s">
        <v>274</v>
      </c>
      <c r="W16">
        <v>15</v>
      </c>
      <c r="X16">
        <f t="shared" si="1"/>
        <v>1</v>
      </c>
      <c r="Y16">
        <f t="shared" si="0"/>
        <v>44.743532999999999</v>
      </c>
    </row>
    <row r="17" spans="1:25" x14ac:dyDescent="0.2">
      <c r="A17">
        <v>501</v>
      </c>
      <c r="B17">
        <v>1</v>
      </c>
      <c r="C17">
        <v>1.6124210000000001</v>
      </c>
      <c r="D17">
        <v>900</v>
      </c>
      <c r="E17">
        <v>100</v>
      </c>
      <c r="F17">
        <v>101.25973500000001</v>
      </c>
      <c r="G17">
        <v>36.403899000000003</v>
      </c>
      <c r="H17">
        <v>44.743532999999999</v>
      </c>
      <c r="I17">
        <v>353.32766600000002</v>
      </c>
      <c r="J17">
        <v>4.2126999999999998E-2</v>
      </c>
      <c r="K17">
        <v>2.8049999999999999E-2</v>
      </c>
      <c r="L17">
        <v>3.1607000000000003E-2</v>
      </c>
      <c r="M17">
        <v>0.111733</v>
      </c>
      <c r="N17">
        <v>1.1529999999999999E-3</v>
      </c>
      <c r="O17">
        <v>1.1620000000000001E-3</v>
      </c>
      <c r="P17">
        <v>1.199E-3</v>
      </c>
      <c r="Q17">
        <v>4.2700000000000002E-4</v>
      </c>
      <c r="R17">
        <v>6.7926E-2</v>
      </c>
      <c r="S17">
        <v>4.5227999999999997E-2</v>
      </c>
      <c r="T17">
        <v>5.0964000000000002E-2</v>
      </c>
      <c r="U17">
        <v>0.18015999999999999</v>
      </c>
      <c r="V17" t="s">
        <v>276</v>
      </c>
      <c r="W17">
        <v>16</v>
      </c>
      <c r="X17">
        <f t="shared" si="1"/>
        <v>1</v>
      </c>
      <c r="Y17">
        <f t="shared" si="0"/>
        <v>44.743532999999999</v>
      </c>
    </row>
    <row r="18" spans="1:25" x14ac:dyDescent="0.2">
      <c r="A18">
        <v>504</v>
      </c>
      <c r="B18">
        <v>1</v>
      </c>
      <c r="C18">
        <v>0.91614799999999996</v>
      </c>
      <c r="D18">
        <v>900</v>
      </c>
      <c r="E18">
        <v>100</v>
      </c>
      <c r="F18">
        <v>96.369433999999998</v>
      </c>
      <c r="G18">
        <v>36.120086999999998</v>
      </c>
      <c r="H18">
        <v>44.515340000000002</v>
      </c>
      <c r="I18">
        <v>321.16855700000002</v>
      </c>
      <c r="J18">
        <v>4.2681999999999998E-2</v>
      </c>
      <c r="K18">
        <v>2.7328999999999999E-2</v>
      </c>
      <c r="L18">
        <v>3.1556000000000001E-2</v>
      </c>
      <c r="M18">
        <v>0.150171</v>
      </c>
      <c r="N18">
        <v>6.5499999999999998E-4</v>
      </c>
      <c r="O18">
        <v>6.6E-4</v>
      </c>
      <c r="P18">
        <v>6.8099999999999996E-4</v>
      </c>
      <c r="Q18">
        <v>2.42E-4</v>
      </c>
      <c r="R18">
        <v>3.9102999999999999E-2</v>
      </c>
      <c r="S18">
        <v>2.5038000000000001E-2</v>
      </c>
      <c r="T18">
        <v>2.8910000000000002E-2</v>
      </c>
      <c r="U18">
        <v>0.13757900000000001</v>
      </c>
      <c r="V18" t="s">
        <v>278</v>
      </c>
      <c r="W18">
        <v>17</v>
      </c>
      <c r="X18">
        <f t="shared" si="1"/>
        <v>1</v>
      </c>
      <c r="Y18">
        <f t="shared" si="0"/>
        <v>44.515340000000002</v>
      </c>
    </row>
    <row r="19" spans="1:25" x14ac:dyDescent="0.2">
      <c r="A19">
        <v>494</v>
      </c>
      <c r="B19">
        <v>1</v>
      </c>
      <c r="C19">
        <v>0.93447100000000005</v>
      </c>
      <c r="D19">
        <v>900</v>
      </c>
      <c r="E19">
        <v>100</v>
      </c>
      <c r="F19">
        <v>83.826956999999993</v>
      </c>
      <c r="G19">
        <v>33.966374999999999</v>
      </c>
      <c r="H19">
        <v>43.413066000000001</v>
      </c>
      <c r="I19">
        <v>205.05441500000001</v>
      </c>
      <c r="J19">
        <v>3.5989E-2</v>
      </c>
      <c r="K19">
        <v>2.8957E-2</v>
      </c>
      <c r="L19">
        <v>3.0540000000000001E-2</v>
      </c>
      <c r="M19">
        <v>3.8852999999999999E-2</v>
      </c>
      <c r="N19">
        <v>6.6799999999999997E-4</v>
      </c>
      <c r="O19">
        <v>6.7400000000000001E-4</v>
      </c>
      <c r="P19">
        <v>6.9499999999999998E-4</v>
      </c>
      <c r="Q19">
        <v>2.4699999999999999E-4</v>
      </c>
      <c r="R19">
        <v>3.3631000000000001E-2</v>
      </c>
      <c r="S19">
        <v>2.7060000000000001E-2</v>
      </c>
      <c r="T19">
        <v>2.8538000000000001E-2</v>
      </c>
      <c r="U19">
        <v>3.6306999999999999E-2</v>
      </c>
      <c r="V19" t="s">
        <v>273</v>
      </c>
      <c r="W19">
        <v>18</v>
      </c>
      <c r="X19">
        <f t="shared" si="1"/>
        <v>1</v>
      </c>
      <c r="Y19">
        <f t="shared" si="0"/>
        <v>43.413066000000001</v>
      </c>
    </row>
    <row r="20" spans="1:25" x14ac:dyDescent="0.2">
      <c r="A20">
        <v>506</v>
      </c>
      <c r="B20">
        <v>1</v>
      </c>
      <c r="C20">
        <v>1.245962</v>
      </c>
      <c r="D20">
        <v>900</v>
      </c>
      <c r="E20">
        <v>100</v>
      </c>
      <c r="F20">
        <v>63.553308000000001</v>
      </c>
      <c r="G20">
        <v>29.759119999999999</v>
      </c>
      <c r="H20">
        <v>35.976931999999998</v>
      </c>
      <c r="I20">
        <v>114.104297</v>
      </c>
      <c r="J20">
        <v>3.0616000000000001E-2</v>
      </c>
      <c r="K20">
        <v>2.6306E-2</v>
      </c>
      <c r="L20">
        <v>2.5602E-2</v>
      </c>
      <c r="M20">
        <v>3.9296999999999999E-2</v>
      </c>
      <c r="N20">
        <v>8.9099999999999997E-4</v>
      </c>
      <c r="O20">
        <v>8.9800000000000004E-4</v>
      </c>
      <c r="P20">
        <v>9.2599999999999996E-4</v>
      </c>
      <c r="Q20">
        <v>3.3E-4</v>
      </c>
      <c r="R20">
        <v>3.8145999999999999E-2</v>
      </c>
      <c r="S20">
        <v>3.2776E-2</v>
      </c>
      <c r="T20">
        <v>3.1898999999999997E-2</v>
      </c>
      <c r="U20">
        <v>4.8963E-2</v>
      </c>
      <c r="V20" t="s">
        <v>280</v>
      </c>
      <c r="W20">
        <v>19</v>
      </c>
      <c r="X20">
        <f t="shared" si="1"/>
        <v>1</v>
      </c>
      <c r="Y20">
        <f t="shared" si="0"/>
        <v>35.976931999999998</v>
      </c>
    </row>
    <row r="21" spans="1:25" x14ac:dyDescent="0.2">
      <c r="A21">
        <v>650</v>
      </c>
      <c r="B21">
        <v>1</v>
      </c>
      <c r="C21">
        <v>35.700004999999997</v>
      </c>
      <c r="D21">
        <v>900</v>
      </c>
      <c r="E21">
        <v>100</v>
      </c>
      <c r="F21">
        <v>72.648155000000003</v>
      </c>
      <c r="G21">
        <v>22.515160999999999</v>
      </c>
      <c r="H21">
        <v>35.268509999999999</v>
      </c>
      <c r="I21">
        <v>126.510417</v>
      </c>
      <c r="J21">
        <v>3.2171999999999999E-2</v>
      </c>
      <c r="K21">
        <v>1.8331E-2</v>
      </c>
      <c r="L21">
        <v>2.4955000000000001E-2</v>
      </c>
      <c r="M21">
        <v>2.6199E-2</v>
      </c>
      <c r="N21">
        <v>2.5538000000000002E-2</v>
      </c>
      <c r="O21">
        <v>2.5732999999999999E-2</v>
      </c>
      <c r="P21">
        <v>2.6543000000000001E-2</v>
      </c>
      <c r="Q21">
        <v>9.4459999999999995E-3</v>
      </c>
      <c r="R21">
        <v>1.148531</v>
      </c>
      <c r="S21">
        <v>0.65441899999999997</v>
      </c>
      <c r="T21">
        <v>0.89090999999999998</v>
      </c>
      <c r="U21">
        <v>0.93529399999999996</v>
      </c>
      <c r="V21" t="s">
        <v>10</v>
      </c>
      <c r="W21">
        <v>20</v>
      </c>
      <c r="X21">
        <f t="shared" si="1"/>
        <v>1</v>
      </c>
      <c r="Y21">
        <f t="shared" si="0"/>
        <v>35.268509999999999</v>
      </c>
    </row>
    <row r="22" spans="1:25" x14ac:dyDescent="0.2">
      <c r="A22">
        <v>778</v>
      </c>
      <c r="B22">
        <v>1</v>
      </c>
      <c r="C22">
        <v>2.37791</v>
      </c>
      <c r="D22">
        <v>900</v>
      </c>
      <c r="E22">
        <v>100</v>
      </c>
      <c r="F22">
        <v>49.532775000000001</v>
      </c>
      <c r="G22">
        <v>5.393319</v>
      </c>
      <c r="H22">
        <v>20.088981</v>
      </c>
      <c r="I22">
        <v>142.255098</v>
      </c>
      <c r="J22">
        <v>2.0003E-2</v>
      </c>
      <c r="K22">
        <v>4.2079999999999999E-3</v>
      </c>
      <c r="L22">
        <v>1.2913000000000001E-2</v>
      </c>
      <c r="M22">
        <v>2.4301E-2</v>
      </c>
      <c r="N22">
        <v>1.701E-3</v>
      </c>
      <c r="O22">
        <v>1.714E-3</v>
      </c>
      <c r="P22">
        <v>1.768E-3</v>
      </c>
      <c r="Q22">
        <v>6.29E-4</v>
      </c>
      <c r="R22">
        <v>4.7564000000000002E-2</v>
      </c>
      <c r="S22">
        <v>1.0005E-2</v>
      </c>
      <c r="T22">
        <v>3.0706000000000001E-2</v>
      </c>
      <c r="U22">
        <v>5.7785999999999997E-2</v>
      </c>
      <c r="V22" t="s">
        <v>399</v>
      </c>
      <c r="W22">
        <v>21</v>
      </c>
      <c r="X22">
        <f t="shared" si="1"/>
        <v>1</v>
      </c>
      <c r="Y22">
        <f t="shared" si="0"/>
        <v>20.088981</v>
      </c>
    </row>
    <row r="23" spans="1:25" x14ac:dyDescent="0.2">
      <c r="A23">
        <v>205</v>
      </c>
      <c r="B23">
        <v>1</v>
      </c>
      <c r="C23">
        <v>8.93</v>
      </c>
      <c r="D23">
        <v>883</v>
      </c>
      <c r="E23">
        <v>98.111110999999994</v>
      </c>
      <c r="F23">
        <v>27.288782999999999</v>
      </c>
      <c r="G23">
        <v>10.764756999999999</v>
      </c>
      <c r="H23">
        <v>14.493952999999999</v>
      </c>
      <c r="I23">
        <v>53.395606000000001</v>
      </c>
      <c r="J23">
        <v>1.2083E-2</v>
      </c>
      <c r="K23">
        <v>8.4600000000000005E-3</v>
      </c>
      <c r="L23">
        <v>1.0168999999999999E-2</v>
      </c>
      <c r="M23">
        <v>9.1520000000000004E-3</v>
      </c>
      <c r="N23">
        <v>6.3879999999999996E-3</v>
      </c>
      <c r="O23">
        <v>6.437E-3</v>
      </c>
      <c r="P23">
        <v>6.6389999999999999E-3</v>
      </c>
      <c r="Q23">
        <v>2.3630000000000001E-3</v>
      </c>
      <c r="R23">
        <v>0.107901</v>
      </c>
      <c r="S23">
        <v>7.5549000000000005E-2</v>
      </c>
      <c r="T23">
        <v>9.0813000000000005E-2</v>
      </c>
      <c r="U23">
        <v>8.1728999999999996E-2</v>
      </c>
      <c r="V23" t="s">
        <v>130</v>
      </c>
      <c r="W23">
        <v>22</v>
      </c>
      <c r="X23">
        <f t="shared" si="1"/>
        <v>1</v>
      </c>
      <c r="Y23">
        <f t="shared" si="0"/>
        <v>14.493952999999999</v>
      </c>
    </row>
    <row r="24" spans="1:25" x14ac:dyDescent="0.2">
      <c r="A24">
        <v>332</v>
      </c>
      <c r="B24">
        <v>1</v>
      </c>
      <c r="C24">
        <v>40.024157000000002</v>
      </c>
      <c r="D24">
        <v>863</v>
      </c>
      <c r="E24">
        <v>95.888889000000006</v>
      </c>
      <c r="F24">
        <v>29.781582</v>
      </c>
      <c r="G24">
        <v>9.8918730000000004</v>
      </c>
      <c r="H24">
        <v>14.237139000000001</v>
      </c>
      <c r="I24">
        <v>75.842901999999995</v>
      </c>
      <c r="J24">
        <v>1.2177E-2</v>
      </c>
      <c r="K24">
        <v>8.0370000000000007E-3</v>
      </c>
      <c r="L24">
        <v>9.7560000000000008E-3</v>
      </c>
      <c r="M24">
        <v>1.0390999999999999E-2</v>
      </c>
      <c r="N24">
        <v>2.8631E-2</v>
      </c>
      <c r="O24">
        <v>2.8850000000000001E-2</v>
      </c>
      <c r="P24">
        <v>2.9758E-2</v>
      </c>
      <c r="Q24">
        <v>1.059E-2</v>
      </c>
      <c r="R24">
        <v>0.48735499999999998</v>
      </c>
      <c r="S24">
        <v>0.32168799999999997</v>
      </c>
      <c r="T24">
        <v>0.390463</v>
      </c>
      <c r="U24">
        <v>0.41588900000000001</v>
      </c>
      <c r="V24" t="s">
        <v>9</v>
      </c>
      <c r="W24">
        <v>23</v>
      </c>
      <c r="X24">
        <f t="shared" si="1"/>
        <v>1</v>
      </c>
      <c r="Y24">
        <f t="shared" si="0"/>
        <v>14.237139000000001</v>
      </c>
    </row>
    <row r="25" spans="1:25" x14ac:dyDescent="0.2">
      <c r="A25">
        <v>648</v>
      </c>
      <c r="B25">
        <v>1</v>
      </c>
      <c r="C25">
        <v>68.2</v>
      </c>
      <c r="D25">
        <v>895</v>
      </c>
      <c r="E25">
        <v>99.444444000000004</v>
      </c>
      <c r="F25">
        <v>31.788564999999998</v>
      </c>
      <c r="G25">
        <v>5.7806490000000004</v>
      </c>
      <c r="H25">
        <v>11.997201</v>
      </c>
      <c r="I25">
        <v>74.342499000000004</v>
      </c>
      <c r="J25">
        <v>1.4954E-2</v>
      </c>
      <c r="K25">
        <v>4.1390000000000003E-3</v>
      </c>
      <c r="L25">
        <v>8.4980000000000003E-3</v>
      </c>
      <c r="M25">
        <v>3.0683999999999999E-2</v>
      </c>
      <c r="N25">
        <v>4.8786999999999997E-2</v>
      </c>
      <c r="O25">
        <v>4.9160000000000002E-2</v>
      </c>
      <c r="P25">
        <v>5.0707000000000002E-2</v>
      </c>
      <c r="Q25">
        <v>1.8044999999999999E-2</v>
      </c>
      <c r="R25">
        <v>1.0198480000000001</v>
      </c>
      <c r="S25">
        <v>0.28228700000000001</v>
      </c>
      <c r="T25">
        <v>0.57954700000000003</v>
      </c>
      <c r="U25">
        <v>2.0926439999999999</v>
      </c>
      <c r="V25" t="s">
        <v>8</v>
      </c>
      <c r="W25">
        <v>24</v>
      </c>
      <c r="X25">
        <f t="shared" si="1"/>
        <v>1</v>
      </c>
      <c r="Y25">
        <f t="shared" si="0"/>
        <v>11.997201</v>
      </c>
    </row>
    <row r="26" spans="1:25" x14ac:dyDescent="0.2">
      <c r="A26">
        <v>487</v>
      </c>
      <c r="B26">
        <v>1</v>
      </c>
      <c r="C26">
        <v>1.685713</v>
      </c>
      <c r="D26">
        <v>890</v>
      </c>
      <c r="E26">
        <v>98.888889000000006</v>
      </c>
      <c r="F26">
        <v>28.853427</v>
      </c>
      <c r="G26">
        <v>6.1790630000000002</v>
      </c>
      <c r="H26">
        <v>8.7165479999999995</v>
      </c>
      <c r="I26">
        <v>64.726155000000006</v>
      </c>
      <c r="J26">
        <v>1.3984999999999999E-2</v>
      </c>
      <c r="K26">
        <v>4.6829999999999997E-3</v>
      </c>
      <c r="L26">
        <v>5.9389999999999998E-3</v>
      </c>
      <c r="M26">
        <v>2.4275999999999999E-2</v>
      </c>
      <c r="N26">
        <v>1.206E-3</v>
      </c>
      <c r="O26">
        <v>1.2149999999999999E-3</v>
      </c>
      <c r="P26">
        <v>1.253E-3</v>
      </c>
      <c r="Q26">
        <v>4.46E-4</v>
      </c>
      <c r="R26">
        <v>2.3574000000000001E-2</v>
      </c>
      <c r="S26">
        <v>7.8949999999999992E-3</v>
      </c>
      <c r="T26">
        <v>1.0011000000000001E-2</v>
      </c>
      <c r="U26">
        <v>4.0923000000000001E-2</v>
      </c>
      <c r="V26" t="s">
        <v>270</v>
      </c>
      <c r="W26">
        <v>25</v>
      </c>
      <c r="X26">
        <f t="shared" si="1"/>
        <v>1</v>
      </c>
      <c r="Y26">
        <f t="shared" si="0"/>
        <v>8.7165479999999995</v>
      </c>
    </row>
    <row r="27" spans="1:25" x14ac:dyDescent="0.2">
      <c r="A27">
        <v>551</v>
      </c>
      <c r="B27">
        <v>1</v>
      </c>
      <c r="C27">
        <v>18.936779999999999</v>
      </c>
      <c r="D27">
        <v>853</v>
      </c>
      <c r="E27">
        <v>94.777777999999998</v>
      </c>
      <c r="F27">
        <v>19.729002000000001</v>
      </c>
      <c r="G27">
        <v>4.9987839999999997</v>
      </c>
      <c r="H27">
        <v>8.2866149999999994</v>
      </c>
      <c r="I27">
        <v>48.575949999999999</v>
      </c>
      <c r="J27">
        <v>8.5030000000000001E-3</v>
      </c>
      <c r="K27">
        <v>3.1470000000000001E-3</v>
      </c>
      <c r="L27">
        <v>5.4530000000000004E-3</v>
      </c>
      <c r="M27">
        <v>8.6580000000000008E-3</v>
      </c>
      <c r="N27">
        <v>1.3546000000000001E-2</v>
      </c>
      <c r="O27">
        <v>1.3650000000000001E-2</v>
      </c>
      <c r="P27">
        <v>1.4079E-2</v>
      </c>
      <c r="Q27">
        <v>5.0099999999999997E-3</v>
      </c>
      <c r="R27">
        <v>0.16101399999999999</v>
      </c>
      <c r="S27">
        <v>5.9593E-2</v>
      </c>
      <c r="T27">
        <v>0.103254</v>
      </c>
      <c r="U27">
        <v>0.16395299999999999</v>
      </c>
      <c r="V27" t="s">
        <v>299</v>
      </c>
      <c r="W27">
        <v>26</v>
      </c>
      <c r="X27">
        <f t="shared" si="1"/>
        <v>0</v>
      </c>
      <c r="Y27">
        <f t="shared" si="0"/>
        <v>8.2866149999999994</v>
      </c>
    </row>
    <row r="28" spans="1:25" x14ac:dyDescent="0.2">
      <c r="A28">
        <v>516</v>
      </c>
      <c r="B28">
        <v>1</v>
      </c>
      <c r="C28">
        <v>10.555432</v>
      </c>
      <c r="D28">
        <v>897</v>
      </c>
      <c r="E28">
        <v>99.666667000000004</v>
      </c>
      <c r="F28">
        <v>27.130548000000001</v>
      </c>
      <c r="G28">
        <v>6.3334130000000002</v>
      </c>
      <c r="H28">
        <v>8.2853759999999994</v>
      </c>
      <c r="I28">
        <v>76.368770999999995</v>
      </c>
      <c r="J28">
        <v>1.2022E-2</v>
      </c>
      <c r="K28">
        <v>4.5620000000000001E-3</v>
      </c>
      <c r="L28">
        <v>5.7080000000000004E-3</v>
      </c>
      <c r="M28">
        <v>1.9724999999999999E-2</v>
      </c>
      <c r="N28">
        <v>7.5510000000000004E-3</v>
      </c>
      <c r="O28">
        <v>7.6090000000000003E-3</v>
      </c>
      <c r="P28">
        <v>7.8480000000000008E-3</v>
      </c>
      <c r="Q28">
        <v>2.7929999999999999E-3</v>
      </c>
      <c r="R28">
        <v>0.12690199999999999</v>
      </c>
      <c r="S28">
        <v>4.8157999999999999E-2</v>
      </c>
      <c r="T28">
        <v>6.0245E-2</v>
      </c>
      <c r="U28">
        <v>0.20821000000000001</v>
      </c>
      <c r="V28" t="s">
        <v>286</v>
      </c>
      <c r="W28">
        <v>27</v>
      </c>
      <c r="X28">
        <f t="shared" si="1"/>
        <v>1</v>
      </c>
      <c r="Y28">
        <f t="shared" si="0"/>
        <v>8.2853759999999994</v>
      </c>
    </row>
    <row r="29" spans="1:25" x14ac:dyDescent="0.2">
      <c r="A29">
        <v>263</v>
      </c>
      <c r="B29">
        <v>1</v>
      </c>
      <c r="C29">
        <v>3.0939999999999999</v>
      </c>
      <c r="D29">
        <v>891</v>
      </c>
      <c r="E29">
        <v>99</v>
      </c>
      <c r="F29">
        <v>21.099036000000002</v>
      </c>
      <c r="G29">
        <v>4.1262650000000001</v>
      </c>
      <c r="H29">
        <v>7.8840199999999996</v>
      </c>
      <c r="I29">
        <v>49.168891000000002</v>
      </c>
      <c r="J29">
        <v>9.7190000000000002E-3</v>
      </c>
      <c r="K29">
        <v>2.6549999999999998E-3</v>
      </c>
      <c r="L29">
        <v>5.6519999999999999E-3</v>
      </c>
      <c r="M29">
        <v>1.2929E-2</v>
      </c>
      <c r="N29">
        <v>2.2130000000000001E-3</v>
      </c>
      <c r="O29">
        <v>2.2300000000000002E-3</v>
      </c>
      <c r="P29">
        <v>2.3E-3</v>
      </c>
      <c r="Q29">
        <v>8.1899999999999996E-4</v>
      </c>
      <c r="R29">
        <v>3.0071000000000001E-2</v>
      </c>
      <c r="S29">
        <v>8.2159999999999993E-3</v>
      </c>
      <c r="T29">
        <v>1.7488E-2</v>
      </c>
      <c r="U29">
        <v>4.0002000000000003E-2</v>
      </c>
      <c r="V29" t="s">
        <v>159</v>
      </c>
      <c r="W29">
        <v>28</v>
      </c>
      <c r="X29">
        <f t="shared" si="1"/>
        <v>1</v>
      </c>
      <c r="Y29">
        <f t="shared" si="0"/>
        <v>7.8840199999999996</v>
      </c>
    </row>
    <row r="30" spans="1:25" x14ac:dyDescent="0.2">
      <c r="A30">
        <v>513</v>
      </c>
      <c r="B30">
        <v>1</v>
      </c>
      <c r="C30">
        <v>9.3912209999999998</v>
      </c>
      <c r="D30">
        <v>894</v>
      </c>
      <c r="E30">
        <v>99.333332999999996</v>
      </c>
      <c r="F30">
        <v>27.349048</v>
      </c>
      <c r="G30">
        <v>5.5204620000000002</v>
      </c>
      <c r="H30">
        <v>7.7348340000000002</v>
      </c>
      <c r="I30">
        <v>132.471811</v>
      </c>
      <c r="J30">
        <v>1.0838E-2</v>
      </c>
      <c r="K30">
        <v>4.7299999999999998E-3</v>
      </c>
      <c r="L30">
        <v>5.5290000000000001E-3</v>
      </c>
      <c r="M30">
        <v>1.9376999999999998E-2</v>
      </c>
      <c r="N30">
        <v>6.718E-3</v>
      </c>
      <c r="O30">
        <v>6.7689999999999998E-3</v>
      </c>
      <c r="P30">
        <v>6.9820000000000004E-3</v>
      </c>
      <c r="Q30">
        <v>2.4849999999999998E-3</v>
      </c>
      <c r="R30">
        <v>0.10177899999999999</v>
      </c>
      <c r="S30">
        <v>4.4415999999999997E-2</v>
      </c>
      <c r="T30">
        <v>5.1926E-2</v>
      </c>
      <c r="U30">
        <v>0.18196999999999999</v>
      </c>
      <c r="V30" t="s">
        <v>284</v>
      </c>
      <c r="W30">
        <v>29</v>
      </c>
      <c r="X30">
        <f t="shared" si="1"/>
        <v>1</v>
      </c>
      <c r="Y30">
        <f t="shared" si="0"/>
        <v>7.7348340000000002</v>
      </c>
    </row>
    <row r="31" spans="1:25" x14ac:dyDescent="0.2">
      <c r="A31">
        <v>512</v>
      </c>
      <c r="B31">
        <v>1</v>
      </c>
      <c r="C31">
        <v>9.3912209999999998</v>
      </c>
      <c r="D31">
        <v>894</v>
      </c>
      <c r="E31">
        <v>99.333332999999996</v>
      </c>
      <c r="F31">
        <v>23.827145000000002</v>
      </c>
      <c r="G31">
        <v>5.7336159999999996</v>
      </c>
      <c r="H31">
        <v>7.7191700000000001</v>
      </c>
      <c r="I31">
        <v>74.419150000000002</v>
      </c>
      <c r="J31">
        <v>1.0024999999999999E-2</v>
      </c>
      <c r="K31">
        <v>4.6699999999999997E-3</v>
      </c>
      <c r="L31">
        <v>5.5160000000000001E-3</v>
      </c>
      <c r="M31">
        <v>1.4862999999999999E-2</v>
      </c>
      <c r="N31">
        <v>6.718E-3</v>
      </c>
      <c r="O31">
        <v>6.7689999999999998E-3</v>
      </c>
      <c r="P31">
        <v>6.9820000000000004E-3</v>
      </c>
      <c r="Q31">
        <v>2.4849999999999998E-3</v>
      </c>
      <c r="R31">
        <v>9.4148999999999997E-2</v>
      </c>
      <c r="S31">
        <v>4.3857E-2</v>
      </c>
      <c r="T31">
        <v>5.1803000000000002E-2</v>
      </c>
      <c r="U31">
        <v>0.13958200000000001</v>
      </c>
      <c r="V31" t="s">
        <v>283</v>
      </c>
      <c r="W31">
        <v>30</v>
      </c>
      <c r="X31">
        <f t="shared" si="1"/>
        <v>1</v>
      </c>
      <c r="Y31">
        <f t="shared" si="0"/>
        <v>7.7191700000000001</v>
      </c>
    </row>
    <row r="32" spans="1:25" x14ac:dyDescent="0.2">
      <c r="A32">
        <v>515</v>
      </c>
      <c r="B32">
        <v>1</v>
      </c>
      <c r="C32">
        <v>10.555432</v>
      </c>
      <c r="D32">
        <v>894</v>
      </c>
      <c r="E32">
        <v>99.333332999999996</v>
      </c>
      <c r="F32">
        <v>20.803028000000001</v>
      </c>
      <c r="G32">
        <v>6.3055310000000002</v>
      </c>
      <c r="H32">
        <v>7.684291</v>
      </c>
      <c r="I32">
        <v>45.051034999999999</v>
      </c>
      <c r="J32">
        <v>9.7699999999999992E-3</v>
      </c>
      <c r="K32">
        <v>4.5929999999999999E-3</v>
      </c>
      <c r="L32">
        <v>5.4939999999999998E-3</v>
      </c>
      <c r="M32">
        <v>1.4289E-2</v>
      </c>
      <c r="N32">
        <v>7.5510000000000004E-3</v>
      </c>
      <c r="O32">
        <v>7.6090000000000003E-3</v>
      </c>
      <c r="P32">
        <v>7.8480000000000008E-3</v>
      </c>
      <c r="Q32">
        <v>2.7929999999999999E-3</v>
      </c>
      <c r="R32">
        <v>0.10312200000000001</v>
      </c>
      <c r="S32">
        <v>4.8481000000000003E-2</v>
      </c>
      <c r="T32">
        <v>5.7991000000000001E-2</v>
      </c>
      <c r="U32">
        <v>0.15082999999999999</v>
      </c>
      <c r="V32" t="s">
        <v>285</v>
      </c>
      <c r="W32">
        <v>31</v>
      </c>
      <c r="X32">
        <f t="shared" si="1"/>
        <v>1</v>
      </c>
      <c r="Y32">
        <f t="shared" si="0"/>
        <v>7.684291</v>
      </c>
    </row>
    <row r="33" spans="1:25" x14ac:dyDescent="0.2">
      <c r="A33">
        <v>532</v>
      </c>
      <c r="B33">
        <v>1</v>
      </c>
      <c r="C33">
        <v>16.748263999999999</v>
      </c>
      <c r="D33">
        <v>899</v>
      </c>
      <c r="E33">
        <v>99.888889000000006</v>
      </c>
      <c r="F33">
        <v>21.396208000000001</v>
      </c>
      <c r="G33">
        <v>5.9331579999999997</v>
      </c>
      <c r="H33">
        <v>7.678623</v>
      </c>
      <c r="I33">
        <v>47.587632999999997</v>
      </c>
      <c r="J33">
        <v>1.0406E-2</v>
      </c>
      <c r="K33">
        <v>4.4470000000000004E-3</v>
      </c>
      <c r="L33">
        <v>5.4279999999999997E-3</v>
      </c>
      <c r="M33">
        <v>1.9279000000000001E-2</v>
      </c>
      <c r="N33">
        <v>1.1981E-2</v>
      </c>
      <c r="O33">
        <v>1.2073E-2</v>
      </c>
      <c r="P33">
        <v>1.2452E-2</v>
      </c>
      <c r="Q33">
        <v>4.431E-3</v>
      </c>
      <c r="R33">
        <v>0.17428299999999999</v>
      </c>
      <c r="S33">
        <v>7.4480000000000005E-2</v>
      </c>
      <c r="T33">
        <v>9.0912000000000007E-2</v>
      </c>
      <c r="U33">
        <v>0.32288499999999998</v>
      </c>
      <c r="V33" t="s">
        <v>28</v>
      </c>
      <c r="W33">
        <v>32</v>
      </c>
      <c r="X33">
        <f t="shared" si="1"/>
        <v>1</v>
      </c>
      <c r="Y33">
        <f t="shared" si="0"/>
        <v>7.678623</v>
      </c>
    </row>
    <row r="34" spans="1:25" x14ac:dyDescent="0.2">
      <c r="A34">
        <v>198</v>
      </c>
      <c r="B34">
        <v>1</v>
      </c>
      <c r="C34">
        <v>10.050000000000001</v>
      </c>
      <c r="D34">
        <v>713</v>
      </c>
      <c r="E34">
        <v>79.222222000000002</v>
      </c>
      <c r="F34">
        <v>13.828721</v>
      </c>
      <c r="G34">
        <v>1.7397309999999999</v>
      </c>
      <c r="H34">
        <v>7.447978</v>
      </c>
      <c r="I34">
        <v>37.690699000000002</v>
      </c>
      <c r="J34">
        <v>6.5659999999999998E-3</v>
      </c>
      <c r="K34">
        <v>1.2869999999999999E-3</v>
      </c>
      <c r="L34">
        <v>4.6470000000000001E-3</v>
      </c>
      <c r="M34">
        <v>8.7379999999999992E-3</v>
      </c>
      <c r="N34">
        <v>7.1890000000000001E-3</v>
      </c>
      <c r="O34">
        <v>7.2439999999999996E-3</v>
      </c>
      <c r="P34">
        <v>7.4720000000000003E-3</v>
      </c>
      <c r="Q34">
        <v>2.6589999999999999E-3</v>
      </c>
      <c r="R34">
        <v>6.5991999999999995E-2</v>
      </c>
      <c r="S34">
        <v>1.2937000000000001E-2</v>
      </c>
      <c r="T34">
        <v>4.6703000000000001E-2</v>
      </c>
      <c r="U34">
        <v>8.7817999999999993E-2</v>
      </c>
      <c r="V34" t="s">
        <v>126</v>
      </c>
      <c r="W34">
        <v>33</v>
      </c>
      <c r="X34">
        <f t="shared" si="1"/>
        <v>0</v>
      </c>
      <c r="Y34">
        <f t="shared" si="0"/>
        <v>7.447978</v>
      </c>
    </row>
    <row r="35" spans="1:25" x14ac:dyDescent="0.2">
      <c r="A35">
        <v>485</v>
      </c>
      <c r="B35">
        <v>1</v>
      </c>
      <c r="C35">
        <v>2.8367770000000001</v>
      </c>
      <c r="D35">
        <v>888</v>
      </c>
      <c r="E35">
        <v>98.666667000000004</v>
      </c>
      <c r="F35">
        <v>17.661307000000001</v>
      </c>
      <c r="G35">
        <v>5.8726219999999998</v>
      </c>
      <c r="H35">
        <v>6.9165859999999997</v>
      </c>
      <c r="I35">
        <v>51.552253</v>
      </c>
      <c r="J35">
        <v>8.1919999999999996E-3</v>
      </c>
      <c r="K35">
        <v>4.385E-3</v>
      </c>
      <c r="L35">
        <v>4.8419999999999999E-3</v>
      </c>
      <c r="M35">
        <v>1.6614E-2</v>
      </c>
      <c r="N35">
        <v>2.029E-3</v>
      </c>
      <c r="O35">
        <v>2.0449999999999999E-3</v>
      </c>
      <c r="P35">
        <v>2.1090000000000002E-3</v>
      </c>
      <c r="Q35">
        <v>7.5100000000000004E-4</v>
      </c>
      <c r="R35">
        <v>2.324E-2</v>
      </c>
      <c r="S35">
        <v>1.244E-2</v>
      </c>
      <c r="T35">
        <v>1.3736999999999999E-2</v>
      </c>
      <c r="U35">
        <v>4.7130999999999999E-2</v>
      </c>
      <c r="V35" t="s">
        <v>269</v>
      </c>
      <c r="W35">
        <v>34</v>
      </c>
      <c r="X35">
        <f t="shared" si="1"/>
        <v>1</v>
      </c>
      <c r="Y35">
        <f t="shared" si="0"/>
        <v>6.9165859999999997</v>
      </c>
    </row>
    <row r="36" spans="1:25" x14ac:dyDescent="0.2">
      <c r="A36">
        <v>484</v>
      </c>
      <c r="B36">
        <v>1</v>
      </c>
      <c r="C36">
        <v>2.8367770000000001</v>
      </c>
      <c r="D36">
        <v>888</v>
      </c>
      <c r="E36">
        <v>98.666667000000004</v>
      </c>
      <c r="F36">
        <v>16.252873999999998</v>
      </c>
      <c r="G36">
        <v>5.6799460000000002</v>
      </c>
      <c r="H36">
        <v>6.8801610000000002</v>
      </c>
      <c r="I36">
        <v>35.361339000000001</v>
      </c>
      <c r="J36">
        <v>7.7869999999999997E-3</v>
      </c>
      <c r="K36">
        <v>4.3109999999999997E-3</v>
      </c>
      <c r="L36">
        <v>4.8419999999999999E-3</v>
      </c>
      <c r="M36">
        <v>1.0688E-2</v>
      </c>
      <c r="N36">
        <v>2.029E-3</v>
      </c>
      <c r="O36">
        <v>2.0449999999999999E-3</v>
      </c>
      <c r="P36">
        <v>2.1090000000000002E-3</v>
      </c>
      <c r="Q36">
        <v>7.5100000000000004E-4</v>
      </c>
      <c r="R36">
        <v>2.2089000000000001E-2</v>
      </c>
      <c r="S36">
        <v>1.2229E-2</v>
      </c>
      <c r="T36">
        <v>1.3736999999999999E-2</v>
      </c>
      <c r="U36">
        <v>3.032E-2</v>
      </c>
      <c r="V36" t="s">
        <v>268</v>
      </c>
      <c r="W36">
        <v>35</v>
      </c>
      <c r="X36">
        <f t="shared" si="1"/>
        <v>1</v>
      </c>
      <c r="Y36">
        <f t="shared" si="0"/>
        <v>6.8801610000000002</v>
      </c>
    </row>
    <row r="37" spans="1:25" x14ac:dyDescent="0.2">
      <c r="A37">
        <v>509</v>
      </c>
      <c r="B37">
        <v>1</v>
      </c>
      <c r="C37">
        <v>7.7738899999999997</v>
      </c>
      <c r="D37">
        <v>895</v>
      </c>
      <c r="E37">
        <v>99.444444000000004</v>
      </c>
      <c r="F37">
        <v>13.844143000000001</v>
      </c>
      <c r="G37">
        <v>5.5768279999999999</v>
      </c>
      <c r="H37">
        <v>6.8801610000000002</v>
      </c>
      <c r="I37">
        <v>31.865451</v>
      </c>
      <c r="J37">
        <v>6.4390000000000003E-3</v>
      </c>
      <c r="K37">
        <v>4.3220000000000003E-3</v>
      </c>
      <c r="L37">
        <v>4.8710000000000003E-3</v>
      </c>
      <c r="M37">
        <v>6.9810000000000002E-3</v>
      </c>
      <c r="N37">
        <v>5.561E-3</v>
      </c>
      <c r="O37">
        <v>5.6039999999999996E-3</v>
      </c>
      <c r="P37">
        <v>5.7800000000000004E-3</v>
      </c>
      <c r="Q37">
        <v>2.0569999999999998E-3</v>
      </c>
      <c r="R37">
        <v>5.006E-2</v>
      </c>
      <c r="S37">
        <v>3.3603000000000001E-2</v>
      </c>
      <c r="T37">
        <v>3.7864000000000002E-2</v>
      </c>
      <c r="U37">
        <v>5.4273000000000002E-2</v>
      </c>
      <c r="V37" t="s">
        <v>282</v>
      </c>
      <c r="W37">
        <v>36</v>
      </c>
      <c r="X37">
        <f t="shared" si="1"/>
        <v>1</v>
      </c>
      <c r="Y37">
        <f t="shared" si="0"/>
        <v>6.8801610000000002</v>
      </c>
    </row>
    <row r="38" spans="1:25" x14ac:dyDescent="0.2">
      <c r="A38">
        <v>508</v>
      </c>
      <c r="B38">
        <v>1</v>
      </c>
      <c r="C38">
        <v>7.7738899999999997</v>
      </c>
      <c r="D38">
        <v>891</v>
      </c>
      <c r="E38">
        <v>99</v>
      </c>
      <c r="F38">
        <v>12.973943999999999</v>
      </c>
      <c r="G38">
        <v>5.8793430000000004</v>
      </c>
      <c r="H38">
        <v>6.8148479999999996</v>
      </c>
      <c r="I38">
        <v>22.803830999999999</v>
      </c>
      <c r="J38">
        <v>6.3530000000000001E-3</v>
      </c>
      <c r="K38">
        <v>4.352E-3</v>
      </c>
      <c r="L38">
        <v>4.823E-3</v>
      </c>
      <c r="M38">
        <v>8.2760000000000004E-3</v>
      </c>
      <c r="N38">
        <v>5.561E-3</v>
      </c>
      <c r="O38">
        <v>5.6039999999999996E-3</v>
      </c>
      <c r="P38">
        <v>5.7800000000000004E-3</v>
      </c>
      <c r="Q38">
        <v>2.0569999999999998E-3</v>
      </c>
      <c r="R38">
        <v>4.9384999999999998E-2</v>
      </c>
      <c r="S38">
        <v>3.3829999999999999E-2</v>
      </c>
      <c r="T38">
        <v>3.7492999999999999E-2</v>
      </c>
      <c r="U38">
        <v>6.4333000000000001E-2</v>
      </c>
      <c r="V38" t="s">
        <v>281</v>
      </c>
      <c r="W38">
        <v>37</v>
      </c>
      <c r="X38">
        <f t="shared" si="1"/>
        <v>1</v>
      </c>
      <c r="Y38">
        <f t="shared" si="0"/>
        <v>6.8148479999999996</v>
      </c>
    </row>
    <row r="39" spans="1:25" x14ac:dyDescent="0.2">
      <c r="A39">
        <v>531</v>
      </c>
      <c r="B39">
        <v>1</v>
      </c>
      <c r="C39">
        <v>16.748263999999999</v>
      </c>
      <c r="D39">
        <v>888</v>
      </c>
      <c r="E39">
        <v>98.666667000000004</v>
      </c>
      <c r="F39">
        <v>14.92839</v>
      </c>
      <c r="G39">
        <v>5.8027680000000004</v>
      </c>
      <c r="H39">
        <v>6.8148479999999996</v>
      </c>
      <c r="I39">
        <v>33.823827000000001</v>
      </c>
      <c r="J39">
        <v>6.9129999999999999E-3</v>
      </c>
      <c r="K39">
        <v>4.3340000000000002E-3</v>
      </c>
      <c r="L39">
        <v>4.8500000000000001E-3</v>
      </c>
      <c r="M39">
        <v>9.9539999999999993E-3</v>
      </c>
      <c r="N39">
        <v>1.1981E-2</v>
      </c>
      <c r="O39">
        <v>1.2073E-2</v>
      </c>
      <c r="P39">
        <v>1.2452E-2</v>
      </c>
      <c r="Q39">
        <v>4.431E-3</v>
      </c>
      <c r="R39">
        <v>0.115783</v>
      </c>
      <c r="S39">
        <v>7.2588E-2</v>
      </c>
      <c r="T39">
        <v>8.1227999999999995E-2</v>
      </c>
      <c r="U39">
        <v>0.16672000000000001</v>
      </c>
      <c r="V39" t="s">
        <v>290</v>
      </c>
      <c r="W39">
        <v>38</v>
      </c>
      <c r="X39">
        <f t="shared" si="1"/>
        <v>1</v>
      </c>
      <c r="Y39">
        <f t="shared" si="0"/>
        <v>6.8148479999999996</v>
      </c>
    </row>
    <row r="40" spans="1:25" x14ac:dyDescent="0.2">
      <c r="A40">
        <v>481</v>
      </c>
      <c r="B40">
        <v>1</v>
      </c>
      <c r="C40">
        <v>8.9049630000000004</v>
      </c>
      <c r="D40">
        <v>888</v>
      </c>
      <c r="E40">
        <v>98.666667000000004</v>
      </c>
      <c r="F40">
        <v>15.804152</v>
      </c>
      <c r="G40">
        <v>6.2291179999999997</v>
      </c>
      <c r="H40">
        <v>6.7246550000000003</v>
      </c>
      <c r="I40">
        <v>56.664391000000002</v>
      </c>
      <c r="J40">
        <v>6.6420000000000003E-3</v>
      </c>
      <c r="K40">
        <v>4.3350000000000003E-3</v>
      </c>
      <c r="L40">
        <v>4.7780000000000001E-3</v>
      </c>
      <c r="M40">
        <v>9.7040000000000008E-3</v>
      </c>
      <c r="N40">
        <v>6.3699999999999998E-3</v>
      </c>
      <c r="O40">
        <v>6.4190000000000002E-3</v>
      </c>
      <c r="P40">
        <v>6.6210000000000001E-3</v>
      </c>
      <c r="Q40">
        <v>2.356E-3</v>
      </c>
      <c r="R40">
        <v>5.9144000000000002E-2</v>
      </c>
      <c r="S40">
        <v>3.8601999999999997E-2</v>
      </c>
      <c r="T40">
        <v>4.2544999999999999E-2</v>
      </c>
      <c r="U40">
        <v>8.6415000000000006E-2</v>
      </c>
      <c r="V40" t="s">
        <v>267</v>
      </c>
      <c r="W40">
        <v>39</v>
      </c>
      <c r="X40">
        <f t="shared" si="1"/>
        <v>1</v>
      </c>
      <c r="Y40">
        <f t="shared" si="0"/>
        <v>6.7246550000000003</v>
      </c>
    </row>
    <row r="41" spans="1:25" x14ac:dyDescent="0.2">
      <c r="A41">
        <v>479</v>
      </c>
      <c r="B41">
        <v>1</v>
      </c>
      <c r="C41">
        <v>15.781416</v>
      </c>
      <c r="D41">
        <v>889</v>
      </c>
      <c r="E41">
        <v>98.777777999999998</v>
      </c>
      <c r="F41">
        <v>13.52895</v>
      </c>
      <c r="G41">
        <v>5.613537</v>
      </c>
      <c r="H41">
        <v>6.6718270000000004</v>
      </c>
      <c r="I41">
        <v>33.920175999999998</v>
      </c>
      <c r="J41">
        <v>5.9199999999999999E-3</v>
      </c>
      <c r="K41">
        <v>4.3829999999999997E-3</v>
      </c>
      <c r="L41">
        <v>4.7780000000000001E-3</v>
      </c>
      <c r="M41">
        <v>5.3899999999999998E-3</v>
      </c>
      <c r="N41">
        <v>1.1289E-2</v>
      </c>
      <c r="O41">
        <v>1.1376000000000001E-2</v>
      </c>
      <c r="P41">
        <v>1.1733E-2</v>
      </c>
      <c r="Q41">
        <v>4.176E-3</v>
      </c>
      <c r="R41">
        <v>9.3429999999999999E-2</v>
      </c>
      <c r="S41">
        <v>6.9165000000000004E-2</v>
      </c>
      <c r="T41">
        <v>7.5398000000000007E-2</v>
      </c>
      <c r="U41">
        <v>8.5067000000000004E-2</v>
      </c>
      <c r="V41" t="s">
        <v>266</v>
      </c>
      <c r="W41">
        <v>40</v>
      </c>
      <c r="X41">
        <f t="shared" si="1"/>
        <v>1</v>
      </c>
      <c r="Y41">
        <f t="shared" si="0"/>
        <v>6.6718270000000004</v>
      </c>
    </row>
    <row r="42" spans="1:25" x14ac:dyDescent="0.2">
      <c r="A42">
        <v>518</v>
      </c>
      <c r="B42">
        <v>1</v>
      </c>
      <c r="C42">
        <v>21.31335</v>
      </c>
      <c r="D42">
        <v>890</v>
      </c>
      <c r="E42">
        <v>98.888889000000006</v>
      </c>
      <c r="F42">
        <v>13.139404000000001</v>
      </c>
      <c r="G42">
        <v>5.6547039999999997</v>
      </c>
      <c r="H42">
        <v>6.6688830000000001</v>
      </c>
      <c r="I42">
        <v>24.624642000000001</v>
      </c>
      <c r="J42">
        <v>6.5770000000000004E-3</v>
      </c>
      <c r="K42">
        <v>4.3540000000000002E-3</v>
      </c>
      <c r="L42">
        <v>4.7299999999999998E-3</v>
      </c>
      <c r="M42">
        <v>1.0064999999999999E-2</v>
      </c>
      <c r="N42">
        <v>1.5247E-2</v>
      </c>
      <c r="O42">
        <v>1.5363E-2</v>
      </c>
      <c r="P42">
        <v>1.5845999999999999E-2</v>
      </c>
      <c r="Q42">
        <v>5.6389999999999999E-3</v>
      </c>
      <c r="R42">
        <v>0.140176</v>
      </c>
      <c r="S42">
        <v>9.2808000000000002E-2</v>
      </c>
      <c r="T42">
        <v>0.10082099999999999</v>
      </c>
      <c r="U42">
        <v>0.21450900000000001</v>
      </c>
      <c r="V42" t="s">
        <v>23</v>
      </c>
      <c r="W42">
        <v>41</v>
      </c>
      <c r="X42">
        <f t="shared" si="1"/>
        <v>1</v>
      </c>
      <c r="Y42">
        <f t="shared" si="0"/>
        <v>6.6688830000000001</v>
      </c>
    </row>
    <row r="43" spans="1:25" x14ac:dyDescent="0.2">
      <c r="A43">
        <v>527</v>
      </c>
      <c r="B43">
        <v>1</v>
      </c>
      <c r="C43">
        <v>4.8259600000000002</v>
      </c>
      <c r="D43">
        <v>884</v>
      </c>
      <c r="E43">
        <v>98.222222000000002</v>
      </c>
      <c r="F43">
        <v>12.234479</v>
      </c>
      <c r="G43">
        <v>5.8344250000000004</v>
      </c>
      <c r="H43">
        <v>6.4389190000000003</v>
      </c>
      <c r="I43">
        <v>31.639866999999999</v>
      </c>
      <c r="J43">
        <v>5.8849999999999996E-3</v>
      </c>
      <c r="K43">
        <v>3.9550000000000002E-3</v>
      </c>
      <c r="L43">
        <v>4.4489999999999998E-3</v>
      </c>
      <c r="M43">
        <v>9.8530000000000006E-3</v>
      </c>
      <c r="N43">
        <v>3.4520000000000002E-3</v>
      </c>
      <c r="O43">
        <v>3.4789999999999999E-3</v>
      </c>
      <c r="P43">
        <v>3.588E-3</v>
      </c>
      <c r="Q43">
        <v>1.2769999999999999E-3</v>
      </c>
      <c r="R43">
        <v>2.8400999999999999E-2</v>
      </c>
      <c r="S43">
        <v>1.9085000000000001E-2</v>
      </c>
      <c r="T43">
        <v>2.1468999999999999E-2</v>
      </c>
      <c r="U43">
        <v>4.7549000000000001E-2</v>
      </c>
      <c r="V43" t="s">
        <v>24</v>
      </c>
      <c r="W43">
        <v>42</v>
      </c>
      <c r="X43">
        <f t="shared" si="1"/>
        <v>1</v>
      </c>
      <c r="Y43">
        <f t="shared" si="0"/>
        <v>6.4389190000000003</v>
      </c>
    </row>
    <row r="44" spans="1:25" x14ac:dyDescent="0.2">
      <c r="A44">
        <v>534</v>
      </c>
      <c r="B44">
        <v>1</v>
      </c>
      <c r="C44">
        <v>15.08494</v>
      </c>
      <c r="D44">
        <v>881</v>
      </c>
      <c r="E44">
        <v>97.888889000000006</v>
      </c>
      <c r="F44">
        <v>11.913731</v>
      </c>
      <c r="G44">
        <v>5.693937</v>
      </c>
      <c r="H44">
        <v>6.3886669999999999</v>
      </c>
      <c r="I44">
        <v>23.390395999999999</v>
      </c>
      <c r="J44">
        <v>5.7019999999999996E-3</v>
      </c>
      <c r="K44">
        <v>4.3540000000000002E-3</v>
      </c>
      <c r="L44">
        <v>4.5310000000000003E-3</v>
      </c>
      <c r="M44">
        <v>7.6229999999999996E-3</v>
      </c>
      <c r="N44">
        <v>1.0791E-2</v>
      </c>
      <c r="O44">
        <v>1.0874E-2</v>
      </c>
      <c r="P44">
        <v>1.1216E-2</v>
      </c>
      <c r="Q44">
        <v>3.9909999999999998E-3</v>
      </c>
      <c r="R44">
        <v>8.6007E-2</v>
      </c>
      <c r="S44">
        <v>6.5684999999999993E-2</v>
      </c>
      <c r="T44">
        <v>6.8348999999999993E-2</v>
      </c>
      <c r="U44">
        <v>0.114986</v>
      </c>
      <c r="V44" t="s">
        <v>291</v>
      </c>
      <c r="W44">
        <v>43</v>
      </c>
      <c r="X44">
        <f t="shared" si="1"/>
        <v>1</v>
      </c>
      <c r="Y44">
        <f t="shared" si="0"/>
        <v>6.3886669999999999</v>
      </c>
    </row>
    <row r="45" spans="1:25" x14ac:dyDescent="0.2">
      <c r="A45">
        <v>535</v>
      </c>
      <c r="B45">
        <v>1</v>
      </c>
      <c r="C45">
        <v>15.08494</v>
      </c>
      <c r="D45">
        <v>880</v>
      </c>
      <c r="E45">
        <v>97.777777999999998</v>
      </c>
      <c r="F45">
        <v>13.291964</v>
      </c>
      <c r="G45">
        <v>5.1295640000000002</v>
      </c>
      <c r="H45">
        <v>6.3693619999999997</v>
      </c>
      <c r="I45">
        <v>62.413870000000003</v>
      </c>
      <c r="J45">
        <v>5.4749999999999998E-3</v>
      </c>
      <c r="K45">
        <v>4.3030000000000004E-3</v>
      </c>
      <c r="L45">
        <v>4.5269999999999998E-3</v>
      </c>
      <c r="M45">
        <v>6.0029999999999997E-3</v>
      </c>
      <c r="N45">
        <v>1.0791E-2</v>
      </c>
      <c r="O45">
        <v>1.0874E-2</v>
      </c>
      <c r="P45">
        <v>1.1216E-2</v>
      </c>
      <c r="Q45">
        <v>3.9909999999999998E-3</v>
      </c>
      <c r="R45">
        <v>8.2588999999999996E-2</v>
      </c>
      <c r="S45">
        <v>6.4909999999999995E-2</v>
      </c>
      <c r="T45">
        <v>6.8291000000000004E-2</v>
      </c>
      <c r="U45">
        <v>9.0559000000000001E-2</v>
      </c>
      <c r="V45" t="s">
        <v>292</v>
      </c>
      <c r="W45">
        <v>44</v>
      </c>
      <c r="X45">
        <f t="shared" si="1"/>
        <v>1</v>
      </c>
      <c r="Y45">
        <f t="shared" si="0"/>
        <v>6.3693619999999997</v>
      </c>
    </row>
    <row r="46" spans="1:25" x14ac:dyDescent="0.2">
      <c r="A46">
        <v>523</v>
      </c>
      <c r="B46">
        <v>1</v>
      </c>
      <c r="C46">
        <v>13.041916000000001</v>
      </c>
      <c r="D46">
        <v>880</v>
      </c>
      <c r="E46">
        <v>97.777777999999998</v>
      </c>
      <c r="F46">
        <v>11.367273000000001</v>
      </c>
      <c r="G46">
        <v>5.3117640000000002</v>
      </c>
      <c r="H46">
        <v>6.3502429999999999</v>
      </c>
      <c r="I46">
        <v>29.447464</v>
      </c>
      <c r="J46">
        <v>5.1440000000000001E-3</v>
      </c>
      <c r="K46">
        <v>3.8140000000000001E-3</v>
      </c>
      <c r="L46">
        <v>4.457E-3</v>
      </c>
      <c r="M46">
        <v>4.6940000000000003E-3</v>
      </c>
      <c r="N46">
        <v>9.3299999999999998E-3</v>
      </c>
      <c r="O46">
        <v>9.4009999999999996E-3</v>
      </c>
      <c r="P46">
        <v>9.6970000000000008E-3</v>
      </c>
      <c r="Q46">
        <v>3.4510000000000001E-3</v>
      </c>
      <c r="R46">
        <v>6.7084000000000005E-2</v>
      </c>
      <c r="S46">
        <v>4.9745999999999999E-2</v>
      </c>
      <c r="T46">
        <v>5.8123000000000001E-2</v>
      </c>
      <c r="U46">
        <v>6.1213999999999998E-2</v>
      </c>
      <c r="V46" t="s">
        <v>287</v>
      </c>
      <c r="W46">
        <v>45</v>
      </c>
      <c r="X46">
        <f t="shared" si="1"/>
        <v>1</v>
      </c>
      <c r="Y46">
        <f t="shared" si="0"/>
        <v>6.3502429999999999</v>
      </c>
    </row>
    <row r="47" spans="1:25" x14ac:dyDescent="0.2">
      <c r="A47">
        <v>528</v>
      </c>
      <c r="B47">
        <v>1</v>
      </c>
      <c r="C47">
        <v>10.362339</v>
      </c>
      <c r="D47">
        <v>882</v>
      </c>
      <c r="E47">
        <v>98</v>
      </c>
      <c r="F47">
        <v>10.989048</v>
      </c>
      <c r="G47">
        <v>5.4762250000000003</v>
      </c>
      <c r="H47">
        <v>6.3502429999999999</v>
      </c>
      <c r="I47">
        <v>20.267351999999999</v>
      </c>
      <c r="J47">
        <v>5.3030000000000004E-3</v>
      </c>
      <c r="K47">
        <v>3.7309999999999999E-3</v>
      </c>
      <c r="L47">
        <v>4.4250000000000001E-3</v>
      </c>
      <c r="M47">
        <v>5.4879999999999998E-3</v>
      </c>
      <c r="N47">
        <v>7.4130000000000003E-3</v>
      </c>
      <c r="O47">
        <v>7.4689999999999999E-3</v>
      </c>
      <c r="P47">
        <v>7.7039999999999999E-3</v>
      </c>
      <c r="Q47">
        <v>2.7420000000000001E-3</v>
      </c>
      <c r="R47">
        <v>5.4954999999999997E-2</v>
      </c>
      <c r="S47">
        <v>3.866E-2</v>
      </c>
      <c r="T47">
        <v>4.5851999999999997E-2</v>
      </c>
      <c r="U47">
        <v>5.6868000000000002E-2</v>
      </c>
      <c r="V47" t="s">
        <v>288</v>
      </c>
      <c r="W47">
        <v>46</v>
      </c>
      <c r="X47">
        <f t="shared" si="1"/>
        <v>1</v>
      </c>
      <c r="Y47">
        <f t="shared" si="0"/>
        <v>6.3502429999999999</v>
      </c>
    </row>
    <row r="48" spans="1:25" x14ac:dyDescent="0.2">
      <c r="A48">
        <v>526</v>
      </c>
      <c r="B48">
        <v>1</v>
      </c>
      <c r="C48">
        <v>4.8259600000000002</v>
      </c>
      <c r="D48">
        <v>881</v>
      </c>
      <c r="E48">
        <v>97.888889000000006</v>
      </c>
      <c r="F48">
        <v>10.883096999999999</v>
      </c>
      <c r="G48">
        <v>5.4245749999999999</v>
      </c>
      <c r="H48">
        <v>6.3296190000000001</v>
      </c>
      <c r="I48">
        <v>20.185738000000001</v>
      </c>
      <c r="J48">
        <v>5.385E-3</v>
      </c>
      <c r="K48">
        <v>3.869E-3</v>
      </c>
      <c r="L48">
        <v>4.4250000000000001E-3</v>
      </c>
      <c r="M48">
        <v>8.3210000000000003E-3</v>
      </c>
      <c r="N48">
        <v>3.4520000000000002E-3</v>
      </c>
      <c r="O48">
        <v>3.4789999999999999E-3</v>
      </c>
      <c r="P48">
        <v>3.588E-3</v>
      </c>
      <c r="Q48">
        <v>1.2769999999999999E-3</v>
      </c>
      <c r="R48">
        <v>2.5985999999999999E-2</v>
      </c>
      <c r="S48">
        <v>1.8672000000000001E-2</v>
      </c>
      <c r="T48">
        <v>2.1354000000000001E-2</v>
      </c>
      <c r="U48">
        <v>4.0156999999999998E-2</v>
      </c>
      <c r="V48" t="s">
        <v>22</v>
      </c>
      <c r="W48">
        <v>47</v>
      </c>
      <c r="X48">
        <f t="shared" si="1"/>
        <v>1</v>
      </c>
      <c r="Y48">
        <f t="shared" si="0"/>
        <v>6.3296190000000001</v>
      </c>
    </row>
    <row r="49" spans="1:25" x14ac:dyDescent="0.2">
      <c r="A49">
        <v>529</v>
      </c>
      <c r="B49">
        <v>1</v>
      </c>
      <c r="C49">
        <v>17.542102</v>
      </c>
      <c r="D49">
        <v>881</v>
      </c>
      <c r="E49">
        <v>97.888889000000006</v>
      </c>
      <c r="F49">
        <v>10.239061</v>
      </c>
      <c r="G49">
        <v>5.4797130000000003</v>
      </c>
      <c r="H49">
        <v>6.2572010000000002</v>
      </c>
      <c r="I49">
        <v>17.616388000000001</v>
      </c>
      <c r="J49">
        <v>4.8320000000000004E-3</v>
      </c>
      <c r="K49">
        <v>3.6979999999999999E-3</v>
      </c>
      <c r="L49">
        <v>4.4149999999999997E-3</v>
      </c>
      <c r="M49">
        <v>2.996E-3</v>
      </c>
      <c r="N49">
        <v>1.2548999999999999E-2</v>
      </c>
      <c r="O49">
        <v>1.2645E-2</v>
      </c>
      <c r="P49">
        <v>1.3043000000000001E-2</v>
      </c>
      <c r="Q49">
        <v>4.6410000000000002E-3</v>
      </c>
      <c r="R49">
        <v>8.4754999999999997E-2</v>
      </c>
      <c r="S49">
        <v>6.4867999999999995E-2</v>
      </c>
      <c r="T49">
        <v>7.7442999999999998E-2</v>
      </c>
      <c r="U49">
        <v>5.2565000000000001E-2</v>
      </c>
      <c r="V49" t="s">
        <v>289</v>
      </c>
      <c r="W49">
        <v>48</v>
      </c>
      <c r="X49">
        <f t="shared" si="1"/>
        <v>1</v>
      </c>
      <c r="Y49">
        <f t="shared" si="0"/>
        <v>6.2572010000000002</v>
      </c>
    </row>
    <row r="50" spans="1:25" x14ac:dyDescent="0.2">
      <c r="A50">
        <v>642</v>
      </c>
      <c r="B50">
        <v>1</v>
      </c>
      <c r="C50">
        <v>8.9</v>
      </c>
      <c r="D50">
        <v>704</v>
      </c>
      <c r="E50">
        <v>78.222222000000002</v>
      </c>
      <c r="F50">
        <v>13.754882</v>
      </c>
      <c r="G50">
        <v>2.0093139999999998</v>
      </c>
      <c r="H50">
        <v>5.4451970000000003</v>
      </c>
      <c r="I50">
        <v>45.412711000000002</v>
      </c>
      <c r="J50">
        <v>5.9810000000000002E-3</v>
      </c>
      <c r="K50">
        <v>1.477E-3</v>
      </c>
      <c r="L50">
        <v>3.1610000000000002E-3</v>
      </c>
      <c r="M50">
        <v>9.4299999999999991E-3</v>
      </c>
      <c r="N50">
        <v>6.3670000000000003E-3</v>
      </c>
      <c r="O50">
        <v>6.4149999999999997E-3</v>
      </c>
      <c r="P50">
        <v>6.6169999999999996E-3</v>
      </c>
      <c r="Q50">
        <v>2.3549999999999999E-3</v>
      </c>
      <c r="R50">
        <v>5.3227999999999998E-2</v>
      </c>
      <c r="S50">
        <v>1.3143999999999999E-2</v>
      </c>
      <c r="T50">
        <v>2.8129999999999999E-2</v>
      </c>
      <c r="U50">
        <v>8.3928000000000003E-2</v>
      </c>
      <c r="V50" t="s">
        <v>344</v>
      </c>
      <c r="W50">
        <v>49</v>
      </c>
      <c r="X50">
        <f t="shared" si="1"/>
        <v>0</v>
      </c>
      <c r="Y50">
        <f t="shared" si="0"/>
        <v>5.4451970000000003</v>
      </c>
    </row>
    <row r="51" spans="1:25" x14ac:dyDescent="0.2">
      <c r="A51">
        <v>777</v>
      </c>
      <c r="B51">
        <v>1</v>
      </c>
      <c r="C51">
        <v>2.37791</v>
      </c>
      <c r="D51">
        <v>894</v>
      </c>
      <c r="E51">
        <v>99.333332999999996</v>
      </c>
      <c r="F51">
        <v>23.888030000000001</v>
      </c>
      <c r="G51">
        <v>4.0869330000000001</v>
      </c>
      <c r="H51">
        <v>5.249377</v>
      </c>
      <c r="I51">
        <v>59.861288000000002</v>
      </c>
      <c r="J51">
        <v>1.1609E-2</v>
      </c>
      <c r="K51">
        <v>2.8549999999999999E-3</v>
      </c>
      <c r="L51">
        <v>3.467E-3</v>
      </c>
      <c r="M51">
        <v>2.6508E-2</v>
      </c>
      <c r="N51">
        <v>1.701E-3</v>
      </c>
      <c r="O51">
        <v>1.714E-3</v>
      </c>
      <c r="P51">
        <v>1.768E-3</v>
      </c>
      <c r="Q51">
        <v>6.29E-4</v>
      </c>
      <c r="R51">
        <v>2.7605000000000001E-2</v>
      </c>
      <c r="S51">
        <v>6.79E-3</v>
      </c>
      <c r="T51">
        <v>8.2439999999999996E-3</v>
      </c>
      <c r="U51">
        <v>6.3032000000000005E-2</v>
      </c>
      <c r="V51" t="s">
        <v>398</v>
      </c>
      <c r="W51">
        <v>50</v>
      </c>
      <c r="X51">
        <f t="shared" si="1"/>
        <v>1</v>
      </c>
      <c r="Y51">
        <f t="shared" si="0"/>
        <v>5.249377</v>
      </c>
    </row>
    <row r="52" spans="1:25" x14ac:dyDescent="0.2">
      <c r="A52">
        <v>643</v>
      </c>
      <c r="B52">
        <v>1</v>
      </c>
      <c r="C52">
        <v>19.5</v>
      </c>
      <c r="D52">
        <v>689</v>
      </c>
      <c r="E52">
        <v>76.555555999999996</v>
      </c>
      <c r="F52">
        <v>12.247763000000001</v>
      </c>
      <c r="G52">
        <v>2.0121220000000002</v>
      </c>
      <c r="H52">
        <v>4.9922500000000003</v>
      </c>
      <c r="I52">
        <v>30.842348000000001</v>
      </c>
      <c r="J52">
        <v>5.4920000000000004E-3</v>
      </c>
      <c r="K52">
        <v>1.2960000000000001E-3</v>
      </c>
      <c r="L52">
        <v>3.0730000000000002E-3</v>
      </c>
      <c r="M52">
        <v>9.6609999999999994E-3</v>
      </c>
      <c r="N52">
        <v>1.3949E-2</v>
      </c>
      <c r="O52">
        <v>1.4056000000000001E-2</v>
      </c>
      <c r="P52">
        <v>1.4498E-2</v>
      </c>
      <c r="Q52">
        <v>5.1590000000000004E-3</v>
      </c>
      <c r="R52">
        <v>0.1071</v>
      </c>
      <c r="S52">
        <v>2.5277000000000001E-2</v>
      </c>
      <c r="T52">
        <v>5.9922999999999997E-2</v>
      </c>
      <c r="U52">
        <v>0.18839500000000001</v>
      </c>
      <c r="V52" t="s">
        <v>345</v>
      </c>
      <c r="W52">
        <v>51</v>
      </c>
      <c r="X52">
        <f t="shared" si="1"/>
        <v>0</v>
      </c>
      <c r="Y52">
        <f t="shared" si="0"/>
        <v>4.9922500000000003</v>
      </c>
    </row>
    <row r="53" spans="1:25" x14ac:dyDescent="0.2">
      <c r="A53">
        <v>36</v>
      </c>
      <c r="B53">
        <v>1</v>
      </c>
      <c r="C53">
        <v>3.3</v>
      </c>
      <c r="D53">
        <v>641</v>
      </c>
      <c r="E53">
        <v>71.222222000000002</v>
      </c>
      <c r="F53">
        <v>10.225315999999999</v>
      </c>
      <c r="G53">
        <v>1.6871160000000001</v>
      </c>
      <c r="H53">
        <v>4.7593800000000002</v>
      </c>
      <c r="I53">
        <v>22.300515000000001</v>
      </c>
      <c r="J53">
        <v>4.8580000000000003E-3</v>
      </c>
      <c r="K53">
        <v>1.119E-3</v>
      </c>
      <c r="L53">
        <v>2.4589999999999998E-3</v>
      </c>
      <c r="M53">
        <v>5.5310000000000003E-3</v>
      </c>
      <c r="N53">
        <v>2.3609999999999998E-3</v>
      </c>
      <c r="O53">
        <v>2.379E-3</v>
      </c>
      <c r="P53">
        <v>2.454E-3</v>
      </c>
      <c r="Q53">
        <v>8.7299999999999997E-4</v>
      </c>
      <c r="R53">
        <v>1.6032000000000001E-2</v>
      </c>
      <c r="S53">
        <v>3.692E-3</v>
      </c>
      <c r="T53">
        <v>8.1130000000000004E-3</v>
      </c>
      <c r="U53">
        <v>1.8252000000000001E-2</v>
      </c>
      <c r="V53" t="s">
        <v>44</v>
      </c>
      <c r="W53">
        <v>52</v>
      </c>
      <c r="X53">
        <f t="shared" si="1"/>
        <v>0</v>
      </c>
      <c r="Y53">
        <f t="shared" si="0"/>
        <v>4.7593800000000002</v>
      </c>
    </row>
    <row r="54" spans="1:25" x14ac:dyDescent="0.2">
      <c r="A54">
        <v>724</v>
      </c>
      <c r="B54">
        <v>1</v>
      </c>
      <c r="C54">
        <v>8.1893449999999994</v>
      </c>
      <c r="D54">
        <v>895</v>
      </c>
      <c r="E54">
        <v>99.444444000000004</v>
      </c>
      <c r="F54">
        <v>17.480998</v>
      </c>
      <c r="G54">
        <v>3.7407810000000001</v>
      </c>
      <c r="H54">
        <v>4.6140220000000003</v>
      </c>
      <c r="I54">
        <v>57.271571000000002</v>
      </c>
      <c r="J54">
        <v>7.2110000000000004E-3</v>
      </c>
      <c r="K54">
        <v>2.647E-3</v>
      </c>
      <c r="L54">
        <v>3.1740000000000002E-3</v>
      </c>
      <c r="M54">
        <v>1.423E-2</v>
      </c>
      <c r="N54">
        <v>5.8580000000000004E-3</v>
      </c>
      <c r="O54">
        <v>5.9030000000000003E-3</v>
      </c>
      <c r="P54">
        <v>6.0889999999999998E-3</v>
      </c>
      <c r="Q54">
        <v>2.1670000000000001E-3</v>
      </c>
      <c r="R54">
        <v>5.9052E-2</v>
      </c>
      <c r="S54">
        <v>2.1679E-2</v>
      </c>
      <c r="T54">
        <v>2.5995000000000001E-2</v>
      </c>
      <c r="U54">
        <v>0.116531</v>
      </c>
      <c r="V54" t="s">
        <v>370</v>
      </c>
      <c r="W54">
        <v>53</v>
      </c>
      <c r="X54">
        <f t="shared" si="1"/>
        <v>1</v>
      </c>
      <c r="Y54">
        <f t="shared" si="0"/>
        <v>4.6140220000000003</v>
      </c>
    </row>
    <row r="55" spans="1:25" x14ac:dyDescent="0.2">
      <c r="A55">
        <v>550</v>
      </c>
      <c r="B55">
        <v>1</v>
      </c>
      <c r="C55">
        <v>18.936779999999999</v>
      </c>
      <c r="D55">
        <v>679</v>
      </c>
      <c r="E55">
        <v>75.444444000000004</v>
      </c>
      <c r="F55">
        <v>15.152829000000001</v>
      </c>
      <c r="G55">
        <v>3.1135739999999998</v>
      </c>
      <c r="H55">
        <v>4.5835270000000001</v>
      </c>
      <c r="I55">
        <v>88.153469999999999</v>
      </c>
      <c r="J55">
        <v>5.3800000000000002E-3</v>
      </c>
      <c r="K55">
        <v>1.157E-3</v>
      </c>
      <c r="L55">
        <v>2.849E-3</v>
      </c>
      <c r="M55">
        <v>1.0172E-2</v>
      </c>
      <c r="N55">
        <v>1.3546000000000001E-2</v>
      </c>
      <c r="O55">
        <v>1.3650000000000001E-2</v>
      </c>
      <c r="P55">
        <v>1.4079E-2</v>
      </c>
      <c r="Q55">
        <v>5.0099999999999997E-3</v>
      </c>
      <c r="R55">
        <v>0.101884</v>
      </c>
      <c r="S55">
        <v>2.1909000000000001E-2</v>
      </c>
      <c r="T55">
        <v>5.3948999999999997E-2</v>
      </c>
      <c r="U55">
        <v>0.19262499999999999</v>
      </c>
      <c r="V55" t="s">
        <v>298</v>
      </c>
      <c r="W55">
        <v>54</v>
      </c>
      <c r="X55">
        <f t="shared" si="1"/>
        <v>0</v>
      </c>
      <c r="Y55">
        <f t="shared" si="0"/>
        <v>4.5835270000000001</v>
      </c>
    </row>
    <row r="56" spans="1:25" x14ac:dyDescent="0.2">
      <c r="A56">
        <v>542</v>
      </c>
      <c r="B56">
        <v>1</v>
      </c>
      <c r="C56">
        <v>4.5532329999999996</v>
      </c>
      <c r="D56">
        <v>695</v>
      </c>
      <c r="E56">
        <v>77.222222000000002</v>
      </c>
      <c r="F56">
        <v>9.2610449999999993</v>
      </c>
      <c r="G56">
        <v>1.673127</v>
      </c>
      <c r="H56">
        <v>4.3988829999999997</v>
      </c>
      <c r="I56">
        <v>21.080404000000001</v>
      </c>
      <c r="J56">
        <v>4.7679999999999997E-3</v>
      </c>
      <c r="K56">
        <v>1.209E-3</v>
      </c>
      <c r="L56">
        <v>2.614E-3</v>
      </c>
      <c r="M56">
        <v>8.8900000000000003E-3</v>
      </c>
      <c r="N56">
        <v>3.2569999999999999E-3</v>
      </c>
      <c r="O56">
        <v>3.2820000000000002E-3</v>
      </c>
      <c r="P56">
        <v>3.385E-3</v>
      </c>
      <c r="Q56">
        <v>1.2049999999999999E-3</v>
      </c>
      <c r="R56">
        <v>2.1708999999999999E-2</v>
      </c>
      <c r="S56">
        <v>5.5040000000000002E-3</v>
      </c>
      <c r="T56">
        <v>1.1903E-2</v>
      </c>
      <c r="U56">
        <v>4.0478E-2</v>
      </c>
      <c r="V56" t="s">
        <v>293</v>
      </c>
      <c r="W56">
        <v>55</v>
      </c>
      <c r="X56">
        <f t="shared" si="1"/>
        <v>0</v>
      </c>
      <c r="Y56">
        <f t="shared" si="0"/>
        <v>4.3988829999999997</v>
      </c>
    </row>
    <row r="57" spans="1:25" x14ac:dyDescent="0.2">
      <c r="A57">
        <v>647</v>
      </c>
      <c r="B57">
        <v>1</v>
      </c>
      <c r="C57">
        <v>22.4</v>
      </c>
      <c r="D57">
        <v>706</v>
      </c>
      <c r="E57">
        <v>78.444444000000004</v>
      </c>
      <c r="F57">
        <v>13.257678</v>
      </c>
      <c r="G57">
        <v>2.6563669999999999</v>
      </c>
      <c r="H57">
        <v>4.3505750000000001</v>
      </c>
      <c r="I57">
        <v>34.132038999999999</v>
      </c>
      <c r="J57">
        <v>5.672E-3</v>
      </c>
      <c r="K57">
        <v>2.7049999999999999E-3</v>
      </c>
      <c r="L57">
        <v>2.9650000000000002E-3</v>
      </c>
      <c r="M57">
        <v>1.0586999999999999E-2</v>
      </c>
      <c r="N57">
        <v>1.6024E-2</v>
      </c>
      <c r="O57">
        <v>1.6146000000000001E-2</v>
      </c>
      <c r="P57">
        <v>1.6653999999999999E-2</v>
      </c>
      <c r="Q57">
        <v>5.927E-3</v>
      </c>
      <c r="R57">
        <v>0.12704499999999999</v>
      </c>
      <c r="S57">
        <v>6.0581000000000003E-2</v>
      </c>
      <c r="T57">
        <v>6.6409999999999997E-2</v>
      </c>
      <c r="U57">
        <v>0.23715800000000001</v>
      </c>
      <c r="V57" t="s">
        <v>347</v>
      </c>
      <c r="W57">
        <v>56</v>
      </c>
      <c r="X57">
        <f t="shared" si="1"/>
        <v>0</v>
      </c>
      <c r="Y57">
        <f t="shared" si="0"/>
        <v>4.3505750000000001</v>
      </c>
    </row>
    <row r="58" spans="1:25" x14ac:dyDescent="0.2">
      <c r="A58">
        <v>262</v>
      </c>
      <c r="B58">
        <v>1</v>
      </c>
      <c r="C58">
        <v>2.0390000000000001</v>
      </c>
      <c r="D58">
        <v>843</v>
      </c>
      <c r="E58">
        <v>93.666667000000004</v>
      </c>
      <c r="F58">
        <v>12.95002</v>
      </c>
      <c r="G58">
        <v>3.0180250000000002</v>
      </c>
      <c r="H58">
        <v>4.2675260000000002</v>
      </c>
      <c r="I58">
        <v>32.141370999999999</v>
      </c>
      <c r="J58">
        <v>6.228E-3</v>
      </c>
      <c r="K58">
        <v>2.0950000000000001E-3</v>
      </c>
      <c r="L58">
        <v>2.6350000000000002E-3</v>
      </c>
      <c r="M58">
        <v>1.5138E-2</v>
      </c>
      <c r="N58">
        <v>1.459E-3</v>
      </c>
      <c r="O58">
        <v>1.47E-3</v>
      </c>
      <c r="P58">
        <v>1.516E-3</v>
      </c>
      <c r="Q58">
        <v>5.3899999999999998E-4</v>
      </c>
      <c r="R58">
        <v>1.2699999999999999E-2</v>
      </c>
      <c r="S58">
        <v>4.2709999999999996E-3</v>
      </c>
      <c r="T58">
        <v>5.372E-3</v>
      </c>
      <c r="U58">
        <v>3.0866000000000001E-2</v>
      </c>
      <c r="V58" t="s">
        <v>158</v>
      </c>
      <c r="W58">
        <v>57</v>
      </c>
      <c r="X58">
        <f t="shared" si="1"/>
        <v>0</v>
      </c>
      <c r="Y58">
        <f t="shared" si="0"/>
        <v>4.2675260000000002</v>
      </c>
    </row>
    <row r="59" spans="1:25" x14ac:dyDescent="0.2">
      <c r="A59">
        <v>781</v>
      </c>
      <c r="B59">
        <v>1</v>
      </c>
      <c r="C59">
        <v>8.2270699999999994</v>
      </c>
      <c r="D59">
        <v>893</v>
      </c>
      <c r="E59">
        <v>99.222222000000002</v>
      </c>
      <c r="F59">
        <v>11.216875</v>
      </c>
      <c r="G59">
        <v>3.6859160000000002</v>
      </c>
      <c r="H59">
        <v>4.2560060000000002</v>
      </c>
      <c r="I59">
        <v>28.297813999999999</v>
      </c>
      <c r="J59">
        <v>5.1180000000000002E-3</v>
      </c>
      <c r="K59">
        <v>2.7520000000000001E-3</v>
      </c>
      <c r="L59">
        <v>2.993E-3</v>
      </c>
      <c r="M59">
        <v>8.2150000000000001E-3</v>
      </c>
      <c r="N59">
        <v>5.8849999999999996E-3</v>
      </c>
      <c r="O59">
        <v>5.9300000000000004E-3</v>
      </c>
      <c r="P59">
        <v>6.117E-3</v>
      </c>
      <c r="Q59">
        <v>2.1770000000000001E-3</v>
      </c>
      <c r="R59">
        <v>4.2110000000000002E-2</v>
      </c>
      <c r="S59">
        <v>2.2643E-2</v>
      </c>
      <c r="T59">
        <v>2.4622000000000002E-2</v>
      </c>
      <c r="U59">
        <v>6.7582000000000003E-2</v>
      </c>
      <c r="V59" t="s">
        <v>401</v>
      </c>
      <c r="W59">
        <v>58</v>
      </c>
      <c r="X59">
        <f t="shared" si="1"/>
        <v>1</v>
      </c>
      <c r="Y59">
        <f t="shared" si="0"/>
        <v>4.2560060000000002</v>
      </c>
    </row>
    <row r="60" spans="1:25" x14ac:dyDescent="0.2">
      <c r="A60">
        <v>763</v>
      </c>
      <c r="B60">
        <v>1</v>
      </c>
      <c r="C60">
        <v>1.9489300000000001</v>
      </c>
      <c r="D60">
        <v>896</v>
      </c>
      <c r="E60">
        <v>99.555555999999996</v>
      </c>
      <c r="F60">
        <v>11.7319</v>
      </c>
      <c r="G60">
        <v>3.172002</v>
      </c>
      <c r="H60">
        <v>4.2543550000000003</v>
      </c>
      <c r="I60">
        <v>35.765552</v>
      </c>
      <c r="J60">
        <v>5.3449999999999999E-3</v>
      </c>
      <c r="K60">
        <v>2.6280000000000001E-3</v>
      </c>
      <c r="L60">
        <v>2.99E-3</v>
      </c>
      <c r="M60">
        <v>9.7540000000000005E-3</v>
      </c>
      <c r="N60">
        <v>1.3940000000000001E-3</v>
      </c>
      <c r="O60">
        <v>1.405E-3</v>
      </c>
      <c r="P60">
        <v>1.449E-3</v>
      </c>
      <c r="Q60">
        <v>5.1599999999999997E-4</v>
      </c>
      <c r="R60">
        <v>1.0416999999999999E-2</v>
      </c>
      <c r="S60">
        <v>5.1229999999999999E-3</v>
      </c>
      <c r="T60">
        <v>5.8279999999999998E-3</v>
      </c>
      <c r="U60">
        <v>1.9009999999999999E-2</v>
      </c>
      <c r="V60" t="s">
        <v>391</v>
      </c>
      <c r="W60">
        <v>59</v>
      </c>
      <c r="X60">
        <f t="shared" si="1"/>
        <v>1</v>
      </c>
      <c r="Y60">
        <f t="shared" si="0"/>
        <v>4.2543550000000003</v>
      </c>
    </row>
    <row r="61" spans="1:25" x14ac:dyDescent="0.2">
      <c r="A61">
        <v>780</v>
      </c>
      <c r="B61">
        <v>1</v>
      </c>
      <c r="C61">
        <v>8.2270699999999994</v>
      </c>
      <c r="D61">
        <v>893</v>
      </c>
      <c r="E61">
        <v>99.222222000000002</v>
      </c>
      <c r="F61">
        <v>10.208913000000001</v>
      </c>
      <c r="G61">
        <v>3.3659880000000002</v>
      </c>
      <c r="H61">
        <v>4.2305890000000002</v>
      </c>
      <c r="I61">
        <v>22.084758000000001</v>
      </c>
      <c r="J61">
        <v>4.9319999999999998E-3</v>
      </c>
      <c r="K61">
        <v>2.7200000000000002E-3</v>
      </c>
      <c r="L61">
        <v>2.983E-3</v>
      </c>
      <c r="M61">
        <v>8.7939999999999997E-3</v>
      </c>
      <c r="N61">
        <v>5.8849999999999996E-3</v>
      </c>
      <c r="O61">
        <v>5.9300000000000004E-3</v>
      </c>
      <c r="P61">
        <v>6.117E-3</v>
      </c>
      <c r="Q61">
        <v>2.1770000000000001E-3</v>
      </c>
      <c r="R61">
        <v>4.0578999999999997E-2</v>
      </c>
      <c r="S61">
        <v>2.2374000000000002E-2</v>
      </c>
      <c r="T61">
        <v>2.4544E-2</v>
      </c>
      <c r="U61">
        <v>7.2349999999999998E-2</v>
      </c>
      <c r="V61" t="s">
        <v>400</v>
      </c>
      <c r="W61">
        <v>60</v>
      </c>
      <c r="X61">
        <f t="shared" si="1"/>
        <v>1</v>
      </c>
      <c r="Y61">
        <f t="shared" si="0"/>
        <v>4.2305890000000002</v>
      </c>
    </row>
    <row r="62" spans="1:25" x14ac:dyDescent="0.2">
      <c r="A62">
        <v>678</v>
      </c>
      <c r="B62">
        <v>1</v>
      </c>
      <c r="C62">
        <v>12.32</v>
      </c>
      <c r="D62">
        <v>889</v>
      </c>
      <c r="E62">
        <v>98.777777999999998</v>
      </c>
      <c r="F62">
        <v>12.851393</v>
      </c>
      <c r="G62">
        <v>3.5903529999999999</v>
      </c>
      <c r="H62">
        <v>4.2247349999999999</v>
      </c>
      <c r="I62">
        <v>31.021163000000001</v>
      </c>
      <c r="J62">
        <v>6.5399999999999998E-3</v>
      </c>
      <c r="K62">
        <v>2.6389999999999999E-3</v>
      </c>
      <c r="L62">
        <v>2.9529999999999999E-3</v>
      </c>
      <c r="M62">
        <v>1.2218E-2</v>
      </c>
      <c r="N62">
        <v>8.8129999999999997E-3</v>
      </c>
      <c r="O62">
        <v>8.881E-3</v>
      </c>
      <c r="P62">
        <v>9.1599999999999997E-3</v>
      </c>
      <c r="Q62">
        <v>3.2599999999999999E-3</v>
      </c>
      <c r="R62">
        <v>8.0574000000000007E-2</v>
      </c>
      <c r="S62">
        <v>3.2509000000000003E-2</v>
      </c>
      <c r="T62">
        <v>3.6382999999999999E-2</v>
      </c>
      <c r="U62">
        <v>0.15052099999999999</v>
      </c>
      <c r="V62" t="s">
        <v>25</v>
      </c>
      <c r="W62">
        <v>61</v>
      </c>
      <c r="X62">
        <f t="shared" si="1"/>
        <v>1</v>
      </c>
      <c r="Y62">
        <f t="shared" si="0"/>
        <v>4.2247349999999999</v>
      </c>
    </row>
    <row r="63" spans="1:25" x14ac:dyDescent="0.2">
      <c r="A63">
        <v>762</v>
      </c>
      <c r="B63">
        <v>1</v>
      </c>
      <c r="C63">
        <v>1.9489300000000001</v>
      </c>
      <c r="D63">
        <v>899</v>
      </c>
      <c r="E63">
        <v>99.888889000000006</v>
      </c>
      <c r="F63">
        <v>11.279817</v>
      </c>
      <c r="G63">
        <v>3.2173889999999998</v>
      </c>
      <c r="H63">
        <v>4.2247349999999999</v>
      </c>
      <c r="I63">
        <v>32.868214000000002</v>
      </c>
      <c r="J63">
        <v>4.8440000000000002E-3</v>
      </c>
      <c r="K63">
        <v>2.7030000000000001E-3</v>
      </c>
      <c r="L63">
        <v>3.0010000000000002E-3</v>
      </c>
      <c r="M63">
        <v>7.123E-3</v>
      </c>
      <c r="N63">
        <v>1.3940000000000001E-3</v>
      </c>
      <c r="O63">
        <v>1.405E-3</v>
      </c>
      <c r="P63">
        <v>1.449E-3</v>
      </c>
      <c r="Q63">
        <v>5.1599999999999997E-4</v>
      </c>
      <c r="R63">
        <v>9.4400000000000005E-3</v>
      </c>
      <c r="S63">
        <v>5.267E-3</v>
      </c>
      <c r="T63">
        <v>5.8500000000000002E-3</v>
      </c>
      <c r="U63">
        <v>1.3883E-2</v>
      </c>
      <c r="V63" t="s">
        <v>390</v>
      </c>
      <c r="W63">
        <v>62</v>
      </c>
      <c r="X63">
        <f t="shared" si="1"/>
        <v>1</v>
      </c>
      <c r="Y63">
        <f t="shared" si="0"/>
        <v>4.2247349999999999</v>
      </c>
    </row>
    <row r="64" spans="1:25" x14ac:dyDescent="0.2">
      <c r="A64">
        <v>723</v>
      </c>
      <c r="B64">
        <v>1</v>
      </c>
      <c r="C64">
        <v>8.1893449999999994</v>
      </c>
      <c r="D64">
        <v>894</v>
      </c>
      <c r="E64">
        <v>99.333332999999996</v>
      </c>
      <c r="F64">
        <v>10.475534</v>
      </c>
      <c r="G64">
        <v>3.2669190000000001</v>
      </c>
      <c r="H64">
        <v>4.164898</v>
      </c>
      <c r="I64">
        <v>25.929044000000001</v>
      </c>
      <c r="J64">
        <v>4.5840000000000004E-3</v>
      </c>
      <c r="K64">
        <v>2.6640000000000001E-3</v>
      </c>
      <c r="L64">
        <v>2.9390000000000002E-3</v>
      </c>
      <c r="M64">
        <v>7.9109999999999996E-3</v>
      </c>
      <c r="N64">
        <v>5.8580000000000004E-3</v>
      </c>
      <c r="O64">
        <v>5.9030000000000003E-3</v>
      </c>
      <c r="P64">
        <v>6.0889999999999998E-3</v>
      </c>
      <c r="Q64">
        <v>2.1670000000000001E-3</v>
      </c>
      <c r="R64">
        <v>3.7537000000000001E-2</v>
      </c>
      <c r="S64">
        <v>2.1815999999999999E-2</v>
      </c>
      <c r="T64">
        <v>2.4067000000000002E-2</v>
      </c>
      <c r="U64">
        <v>6.4786999999999997E-2</v>
      </c>
      <c r="V64" t="s">
        <v>369</v>
      </c>
      <c r="W64">
        <v>63</v>
      </c>
      <c r="X64">
        <f t="shared" si="1"/>
        <v>1</v>
      </c>
      <c r="Y64">
        <f t="shared" si="0"/>
        <v>4.164898</v>
      </c>
    </row>
    <row r="65" spans="1:25" x14ac:dyDescent="0.2">
      <c r="A65">
        <v>674</v>
      </c>
      <c r="B65">
        <v>1</v>
      </c>
      <c r="C65">
        <v>79.95</v>
      </c>
      <c r="D65">
        <v>890</v>
      </c>
      <c r="E65">
        <v>98.888889000000006</v>
      </c>
      <c r="F65">
        <v>9.8477359999999994</v>
      </c>
      <c r="G65">
        <v>3.2422580000000001</v>
      </c>
      <c r="H65">
        <v>4.1634060000000002</v>
      </c>
      <c r="I65">
        <v>24.351692</v>
      </c>
      <c r="J65">
        <v>4.4299999999999999E-3</v>
      </c>
      <c r="K65">
        <v>2.6199999999999999E-3</v>
      </c>
      <c r="L65">
        <v>2.921E-3</v>
      </c>
      <c r="M65">
        <v>7.868E-3</v>
      </c>
      <c r="N65">
        <v>5.7192E-2</v>
      </c>
      <c r="O65">
        <v>5.7630000000000001E-2</v>
      </c>
      <c r="P65">
        <v>5.9443000000000003E-2</v>
      </c>
      <c r="Q65">
        <v>2.1153999999999999E-2</v>
      </c>
      <c r="R65">
        <v>0.35416199999999998</v>
      </c>
      <c r="S65">
        <v>0.209455</v>
      </c>
      <c r="T65">
        <v>0.23356399999999999</v>
      </c>
      <c r="U65">
        <v>0.62903100000000001</v>
      </c>
      <c r="V65" t="s">
        <v>11</v>
      </c>
      <c r="W65">
        <v>64</v>
      </c>
      <c r="X65">
        <f t="shared" si="1"/>
        <v>1</v>
      </c>
      <c r="Y65">
        <f t="shared" si="0"/>
        <v>4.1634060000000002</v>
      </c>
    </row>
    <row r="66" spans="1:25" x14ac:dyDescent="0.2">
      <c r="A66">
        <v>773</v>
      </c>
      <c r="B66">
        <v>1</v>
      </c>
      <c r="C66">
        <v>4.8879099999999998</v>
      </c>
      <c r="D66">
        <v>893</v>
      </c>
      <c r="E66">
        <v>99.222222000000002</v>
      </c>
      <c r="F66">
        <v>8.920223</v>
      </c>
      <c r="G66">
        <v>3.2386360000000001</v>
      </c>
      <c r="H66">
        <v>4.0726519999999997</v>
      </c>
      <c r="I66">
        <v>21.26932</v>
      </c>
      <c r="J66">
        <v>4.287E-3</v>
      </c>
      <c r="K66">
        <v>2.673E-3</v>
      </c>
      <c r="L66">
        <v>2.8860000000000001E-3</v>
      </c>
      <c r="M66">
        <v>8.8819999999999993E-3</v>
      </c>
      <c r="N66">
        <v>3.4970000000000001E-3</v>
      </c>
      <c r="O66">
        <v>3.5230000000000001E-3</v>
      </c>
      <c r="P66">
        <v>3.6340000000000001E-3</v>
      </c>
      <c r="Q66">
        <v>1.2930000000000001E-3</v>
      </c>
      <c r="R66">
        <v>2.0955999999999999E-2</v>
      </c>
      <c r="S66">
        <v>1.3065999999999999E-2</v>
      </c>
      <c r="T66">
        <v>1.4107E-2</v>
      </c>
      <c r="U66">
        <v>4.3416000000000003E-2</v>
      </c>
      <c r="V66" t="s">
        <v>396</v>
      </c>
      <c r="W66">
        <v>65</v>
      </c>
      <c r="X66">
        <f t="shared" si="1"/>
        <v>1</v>
      </c>
      <c r="Y66">
        <f t="shared" ref="Y66:Y129" si="2">H66</f>
        <v>4.0726519999999997</v>
      </c>
    </row>
    <row r="67" spans="1:25" x14ac:dyDescent="0.2">
      <c r="A67">
        <v>788</v>
      </c>
      <c r="B67">
        <v>1</v>
      </c>
      <c r="C67">
        <v>73.400000000000006</v>
      </c>
      <c r="D67">
        <v>892</v>
      </c>
      <c r="E67">
        <v>99.111110999999994</v>
      </c>
      <c r="F67">
        <v>8.9346929999999993</v>
      </c>
      <c r="G67">
        <v>3.283423</v>
      </c>
      <c r="H67">
        <v>4.0512519999999999</v>
      </c>
      <c r="I67">
        <v>20.341888999999998</v>
      </c>
      <c r="J67">
        <v>4.0499999999999998E-3</v>
      </c>
      <c r="K67">
        <v>2.614E-3</v>
      </c>
      <c r="L67">
        <v>2.879E-3</v>
      </c>
      <c r="M67">
        <v>5.8060000000000004E-3</v>
      </c>
      <c r="N67">
        <v>5.2506999999999998E-2</v>
      </c>
      <c r="O67">
        <v>5.2907999999999997E-2</v>
      </c>
      <c r="P67">
        <v>5.4573000000000003E-2</v>
      </c>
      <c r="Q67">
        <v>1.9421000000000001E-2</v>
      </c>
      <c r="R67">
        <v>0.29723899999999998</v>
      </c>
      <c r="S67">
        <v>0.19190099999999999</v>
      </c>
      <c r="T67">
        <v>0.21133199999999999</v>
      </c>
      <c r="U67">
        <v>0.42612699999999998</v>
      </c>
      <c r="V67" t="s">
        <v>19</v>
      </c>
      <c r="W67">
        <v>66</v>
      </c>
      <c r="X67">
        <f t="shared" ref="X67:X130" si="3">IF(AND(E67&gt;95,H67&gt;2),1,0)</f>
        <v>1</v>
      </c>
      <c r="Y67">
        <f t="shared" si="2"/>
        <v>4.0512519999999999</v>
      </c>
    </row>
    <row r="68" spans="1:25" x14ac:dyDescent="0.2">
      <c r="A68">
        <v>676</v>
      </c>
      <c r="B68">
        <v>1</v>
      </c>
      <c r="C68">
        <v>95.84</v>
      </c>
      <c r="D68">
        <v>886</v>
      </c>
      <c r="E68">
        <v>98.444444000000004</v>
      </c>
      <c r="F68">
        <v>9.5597969999999997</v>
      </c>
      <c r="G68">
        <v>3.1977350000000002</v>
      </c>
      <c r="H68">
        <v>4.0412910000000002</v>
      </c>
      <c r="I68">
        <v>47.399968000000001</v>
      </c>
      <c r="J68">
        <v>3.7320000000000001E-3</v>
      </c>
      <c r="K68">
        <v>2.5709999999999999E-3</v>
      </c>
      <c r="L68">
        <v>2.8830000000000001E-3</v>
      </c>
      <c r="M68">
        <v>4.47E-3</v>
      </c>
      <c r="N68">
        <v>6.8558999999999995E-2</v>
      </c>
      <c r="O68">
        <v>6.9084000000000007E-2</v>
      </c>
      <c r="P68">
        <v>7.1257000000000001E-2</v>
      </c>
      <c r="Q68">
        <v>2.5357999999999999E-2</v>
      </c>
      <c r="R68">
        <v>0.35767900000000002</v>
      </c>
      <c r="S68">
        <v>0.24642900000000001</v>
      </c>
      <c r="T68">
        <v>0.27627699999999999</v>
      </c>
      <c r="U68">
        <v>0.42839300000000002</v>
      </c>
      <c r="V68" t="s">
        <v>359</v>
      </c>
      <c r="W68">
        <v>67</v>
      </c>
      <c r="X68">
        <f t="shared" si="3"/>
        <v>1</v>
      </c>
      <c r="Y68">
        <f t="shared" si="2"/>
        <v>4.0412910000000002</v>
      </c>
    </row>
    <row r="69" spans="1:25" x14ac:dyDescent="0.2">
      <c r="A69">
        <v>725</v>
      </c>
      <c r="B69">
        <v>1</v>
      </c>
      <c r="C69">
        <v>8.65</v>
      </c>
      <c r="D69">
        <v>893</v>
      </c>
      <c r="E69">
        <v>99.222222000000002</v>
      </c>
      <c r="F69">
        <v>8.9994300000000003</v>
      </c>
      <c r="G69">
        <v>3.382098</v>
      </c>
      <c r="H69">
        <v>4.0309249999999999</v>
      </c>
      <c r="I69">
        <v>22.401183</v>
      </c>
      <c r="J69">
        <v>3.8899999999999998E-3</v>
      </c>
      <c r="K69">
        <v>2.5300000000000001E-3</v>
      </c>
      <c r="L69">
        <v>2.8530000000000001E-3</v>
      </c>
      <c r="M69">
        <v>5.0400000000000002E-3</v>
      </c>
      <c r="N69">
        <v>6.1879999999999999E-3</v>
      </c>
      <c r="O69">
        <v>6.2350000000000001E-3</v>
      </c>
      <c r="P69">
        <v>6.4310000000000001E-3</v>
      </c>
      <c r="Q69">
        <v>2.2889999999999998E-3</v>
      </c>
      <c r="R69">
        <v>3.3647999999999997E-2</v>
      </c>
      <c r="S69">
        <v>2.1887E-2</v>
      </c>
      <c r="T69">
        <v>2.4680000000000001E-2</v>
      </c>
      <c r="U69">
        <v>4.3598999999999999E-2</v>
      </c>
      <c r="V69" t="s">
        <v>371</v>
      </c>
      <c r="W69">
        <v>68</v>
      </c>
      <c r="X69">
        <f t="shared" si="3"/>
        <v>1</v>
      </c>
      <c r="Y69">
        <f t="shared" si="2"/>
        <v>4.0309249999999999</v>
      </c>
    </row>
    <row r="70" spans="1:25" x14ac:dyDescent="0.2">
      <c r="A70">
        <v>767</v>
      </c>
      <c r="B70">
        <v>1</v>
      </c>
      <c r="C70">
        <v>8.2533700000000003</v>
      </c>
      <c r="D70">
        <v>894</v>
      </c>
      <c r="E70">
        <v>99.333332999999996</v>
      </c>
      <c r="F70">
        <v>9.2547239999999995</v>
      </c>
      <c r="G70">
        <v>3.1335120000000001</v>
      </c>
      <c r="H70">
        <v>3.9750529999999999</v>
      </c>
      <c r="I70">
        <v>22.616268000000002</v>
      </c>
      <c r="J70">
        <v>4.0829999999999998E-3</v>
      </c>
      <c r="K70">
        <v>2.5149999999999999E-3</v>
      </c>
      <c r="L70">
        <v>2.862E-3</v>
      </c>
      <c r="M70">
        <v>6.0159999999999996E-3</v>
      </c>
      <c r="N70">
        <v>5.9040000000000004E-3</v>
      </c>
      <c r="O70">
        <v>5.9490000000000003E-3</v>
      </c>
      <c r="P70">
        <v>6.136E-3</v>
      </c>
      <c r="Q70">
        <v>2.1840000000000002E-3</v>
      </c>
      <c r="R70">
        <v>3.3701000000000002E-2</v>
      </c>
      <c r="S70">
        <v>2.0756E-2</v>
      </c>
      <c r="T70">
        <v>2.3619000000000001E-2</v>
      </c>
      <c r="U70">
        <v>4.9655999999999999E-2</v>
      </c>
      <c r="V70" t="s">
        <v>394</v>
      </c>
      <c r="W70">
        <v>69</v>
      </c>
      <c r="X70">
        <f t="shared" si="3"/>
        <v>1</v>
      </c>
      <c r="Y70">
        <f t="shared" si="2"/>
        <v>3.9750529999999999</v>
      </c>
    </row>
    <row r="71" spans="1:25" x14ac:dyDescent="0.2">
      <c r="A71">
        <v>760</v>
      </c>
      <c r="B71">
        <v>1</v>
      </c>
      <c r="C71">
        <v>10.231643</v>
      </c>
      <c r="D71">
        <v>895</v>
      </c>
      <c r="E71">
        <v>99.444444000000004</v>
      </c>
      <c r="F71">
        <v>7.5868869999999999</v>
      </c>
      <c r="G71">
        <v>3.301879</v>
      </c>
      <c r="H71">
        <v>3.9750519999999998</v>
      </c>
      <c r="I71">
        <v>13.130324</v>
      </c>
      <c r="J71">
        <v>3.5560000000000001E-3</v>
      </c>
      <c r="K71">
        <v>2.601E-3</v>
      </c>
      <c r="L71">
        <v>2.8389999999999999E-3</v>
      </c>
      <c r="M71">
        <v>4.1149999999999997E-3</v>
      </c>
      <c r="N71">
        <v>7.319E-3</v>
      </c>
      <c r="O71">
        <v>7.3749999999999996E-3</v>
      </c>
      <c r="P71">
        <v>7.607E-3</v>
      </c>
      <c r="Q71">
        <v>2.7070000000000002E-3</v>
      </c>
      <c r="R71">
        <v>3.6384E-2</v>
      </c>
      <c r="S71">
        <v>2.6615E-2</v>
      </c>
      <c r="T71">
        <v>2.9045000000000001E-2</v>
      </c>
      <c r="U71">
        <v>4.2102000000000001E-2</v>
      </c>
      <c r="V71" t="s">
        <v>389</v>
      </c>
      <c r="W71">
        <v>70</v>
      </c>
      <c r="X71">
        <f t="shared" si="3"/>
        <v>1</v>
      </c>
      <c r="Y71">
        <f t="shared" si="2"/>
        <v>3.9750519999999998</v>
      </c>
    </row>
    <row r="72" spans="1:25" x14ac:dyDescent="0.2">
      <c r="A72">
        <v>774</v>
      </c>
      <c r="B72">
        <v>1</v>
      </c>
      <c r="C72">
        <v>4.8879099999999998</v>
      </c>
      <c r="D72">
        <v>893</v>
      </c>
      <c r="E72">
        <v>99.222222000000002</v>
      </c>
      <c r="F72">
        <v>8.4330630000000006</v>
      </c>
      <c r="G72">
        <v>3.2453159999999999</v>
      </c>
      <c r="H72">
        <v>3.9622830000000002</v>
      </c>
      <c r="I72">
        <v>20.102132000000001</v>
      </c>
      <c r="J72">
        <v>3.9969999999999997E-3</v>
      </c>
      <c r="K72">
        <v>2.5950000000000001E-3</v>
      </c>
      <c r="L72">
        <v>2.8500000000000001E-3</v>
      </c>
      <c r="M72">
        <v>8.2430000000000003E-3</v>
      </c>
      <c r="N72">
        <v>3.4970000000000001E-3</v>
      </c>
      <c r="O72">
        <v>3.5230000000000001E-3</v>
      </c>
      <c r="P72">
        <v>3.6340000000000001E-3</v>
      </c>
      <c r="Q72">
        <v>1.2930000000000001E-3</v>
      </c>
      <c r="R72">
        <v>1.9536999999999999E-2</v>
      </c>
      <c r="S72">
        <v>1.2684000000000001E-2</v>
      </c>
      <c r="T72">
        <v>1.3927999999999999E-2</v>
      </c>
      <c r="U72">
        <v>4.0292000000000001E-2</v>
      </c>
      <c r="V72" t="s">
        <v>397</v>
      </c>
      <c r="W72">
        <v>71</v>
      </c>
      <c r="X72">
        <f t="shared" si="3"/>
        <v>1</v>
      </c>
      <c r="Y72">
        <f t="shared" si="2"/>
        <v>3.9622830000000002</v>
      </c>
    </row>
    <row r="73" spans="1:25" x14ac:dyDescent="0.2">
      <c r="A73">
        <v>700</v>
      </c>
      <c r="B73">
        <v>1</v>
      </c>
      <c r="C73">
        <v>10.264405</v>
      </c>
      <c r="D73">
        <v>892</v>
      </c>
      <c r="E73">
        <v>99.111110999999994</v>
      </c>
      <c r="F73">
        <v>9.1367139999999996</v>
      </c>
      <c r="G73">
        <v>3.3513250000000001</v>
      </c>
      <c r="H73">
        <v>3.9534859999999998</v>
      </c>
      <c r="I73">
        <v>21.974330999999999</v>
      </c>
      <c r="J73">
        <v>4.398E-3</v>
      </c>
      <c r="K73">
        <v>2.5019999999999999E-3</v>
      </c>
      <c r="L73">
        <v>2.8189999999999999E-3</v>
      </c>
      <c r="M73">
        <v>7.9410000000000001E-3</v>
      </c>
      <c r="N73">
        <v>7.3429999999999997E-3</v>
      </c>
      <c r="O73">
        <v>7.3990000000000002E-3</v>
      </c>
      <c r="P73">
        <v>7.6319999999999999E-3</v>
      </c>
      <c r="Q73">
        <v>2.7160000000000001E-3</v>
      </c>
      <c r="R73">
        <v>4.514E-2</v>
      </c>
      <c r="S73">
        <v>2.5679E-2</v>
      </c>
      <c r="T73">
        <v>2.8930999999999998E-2</v>
      </c>
      <c r="U73">
        <v>8.1514000000000003E-2</v>
      </c>
      <c r="V73" t="s">
        <v>363</v>
      </c>
      <c r="W73">
        <v>72</v>
      </c>
      <c r="X73">
        <f t="shared" si="3"/>
        <v>1</v>
      </c>
      <c r="Y73">
        <f t="shared" si="2"/>
        <v>3.9534859999999998</v>
      </c>
    </row>
    <row r="74" spans="1:25" x14ac:dyDescent="0.2">
      <c r="A74">
        <v>157</v>
      </c>
      <c r="B74">
        <v>1</v>
      </c>
      <c r="C74">
        <v>6.1491889999999998</v>
      </c>
      <c r="D74">
        <v>670</v>
      </c>
      <c r="E74">
        <v>74.444444000000004</v>
      </c>
      <c r="F74">
        <v>9.0668249999999997</v>
      </c>
      <c r="G74">
        <v>1.756488</v>
      </c>
      <c r="H74">
        <v>3.9505849999999998</v>
      </c>
      <c r="I74">
        <v>22.478206</v>
      </c>
      <c r="J74">
        <v>4.1999999999999997E-3</v>
      </c>
      <c r="K74">
        <v>1.155E-3</v>
      </c>
      <c r="L74">
        <v>2.4810000000000001E-3</v>
      </c>
      <c r="M74">
        <v>5.6249999999999998E-3</v>
      </c>
      <c r="N74">
        <v>4.3990000000000001E-3</v>
      </c>
      <c r="O74">
        <v>4.4320000000000002E-3</v>
      </c>
      <c r="P74">
        <v>4.5719999999999997E-3</v>
      </c>
      <c r="Q74">
        <v>1.627E-3</v>
      </c>
      <c r="R74">
        <v>2.5829000000000001E-2</v>
      </c>
      <c r="S74">
        <v>7.1019999999999998E-3</v>
      </c>
      <c r="T74">
        <v>1.5254E-2</v>
      </c>
      <c r="U74">
        <v>3.4585999999999999E-2</v>
      </c>
      <c r="V74" t="s">
        <v>105</v>
      </c>
      <c r="W74">
        <v>73</v>
      </c>
      <c r="X74">
        <f t="shared" si="3"/>
        <v>0</v>
      </c>
      <c r="Y74">
        <f t="shared" si="2"/>
        <v>3.9505849999999998</v>
      </c>
    </row>
    <row r="75" spans="1:25" x14ac:dyDescent="0.2">
      <c r="A75">
        <v>771</v>
      </c>
      <c r="B75">
        <v>1</v>
      </c>
      <c r="C75">
        <v>10.276249999999999</v>
      </c>
      <c r="D75">
        <v>892</v>
      </c>
      <c r="E75">
        <v>99.111110999999994</v>
      </c>
      <c r="F75">
        <v>7.665394</v>
      </c>
      <c r="G75">
        <v>3.10025</v>
      </c>
      <c r="H75">
        <v>3.9487860000000001</v>
      </c>
      <c r="I75">
        <v>14.553295</v>
      </c>
      <c r="J75">
        <v>3.5490000000000001E-3</v>
      </c>
      <c r="K75">
        <v>2.5699999999999998E-3</v>
      </c>
      <c r="L75">
        <v>2.833E-3</v>
      </c>
      <c r="M75">
        <v>4.0229999999999997E-3</v>
      </c>
      <c r="N75">
        <v>7.3509999999999999E-3</v>
      </c>
      <c r="O75">
        <v>7.4070000000000004E-3</v>
      </c>
      <c r="P75">
        <v>7.6400000000000001E-3</v>
      </c>
      <c r="Q75">
        <v>2.7190000000000001E-3</v>
      </c>
      <c r="R75">
        <v>3.6468E-2</v>
      </c>
      <c r="S75">
        <v>2.6412000000000001E-2</v>
      </c>
      <c r="T75">
        <v>2.9113E-2</v>
      </c>
      <c r="U75">
        <v>4.1342999999999998E-2</v>
      </c>
      <c r="V75" t="s">
        <v>395</v>
      </c>
      <c r="W75">
        <v>74</v>
      </c>
      <c r="X75">
        <f t="shared" si="3"/>
        <v>1</v>
      </c>
      <c r="Y75">
        <f t="shared" si="2"/>
        <v>3.9487860000000001</v>
      </c>
    </row>
    <row r="76" spans="1:25" x14ac:dyDescent="0.2">
      <c r="A76">
        <v>787</v>
      </c>
      <c r="B76">
        <v>1</v>
      </c>
      <c r="C76">
        <v>73.400000000000006</v>
      </c>
      <c r="D76">
        <v>892</v>
      </c>
      <c r="E76">
        <v>99.111110999999994</v>
      </c>
      <c r="F76">
        <v>8.1402990000000006</v>
      </c>
      <c r="G76">
        <v>3.2708910000000002</v>
      </c>
      <c r="H76">
        <v>3.9462959999999998</v>
      </c>
      <c r="I76">
        <v>19.248083999999999</v>
      </c>
      <c r="J76">
        <v>3.6800000000000001E-3</v>
      </c>
      <c r="K76">
        <v>2.65E-3</v>
      </c>
      <c r="L76">
        <v>2.833E-3</v>
      </c>
      <c r="M76">
        <v>5.1679999999999999E-3</v>
      </c>
      <c r="N76">
        <v>5.2506999999999998E-2</v>
      </c>
      <c r="O76">
        <v>5.2907999999999997E-2</v>
      </c>
      <c r="P76">
        <v>5.4573000000000003E-2</v>
      </c>
      <c r="Q76">
        <v>1.9421000000000001E-2</v>
      </c>
      <c r="R76">
        <v>0.27013599999999999</v>
      </c>
      <c r="S76">
        <v>0.19448399999999999</v>
      </c>
      <c r="T76">
        <v>0.20794399999999999</v>
      </c>
      <c r="U76">
        <v>0.37935600000000003</v>
      </c>
      <c r="V76" t="s">
        <v>14</v>
      </c>
      <c r="W76">
        <v>75</v>
      </c>
      <c r="X76">
        <f t="shared" si="3"/>
        <v>1</v>
      </c>
      <c r="Y76">
        <f t="shared" si="2"/>
        <v>3.9462959999999998</v>
      </c>
    </row>
    <row r="77" spans="1:25" x14ac:dyDescent="0.2">
      <c r="A77">
        <v>759</v>
      </c>
      <c r="B77">
        <v>1</v>
      </c>
      <c r="C77">
        <v>9.6983099999999993</v>
      </c>
      <c r="D77">
        <v>894</v>
      </c>
      <c r="E77">
        <v>99.333332999999996</v>
      </c>
      <c r="F77">
        <v>7.2943870000000004</v>
      </c>
      <c r="G77">
        <v>3.2767559999999998</v>
      </c>
      <c r="H77">
        <v>3.933605</v>
      </c>
      <c r="I77">
        <v>13.695766000000001</v>
      </c>
      <c r="J77">
        <v>3.4759999999999999E-3</v>
      </c>
      <c r="K77">
        <v>2.6440000000000001E-3</v>
      </c>
      <c r="L77">
        <v>2.7910000000000001E-3</v>
      </c>
      <c r="M77">
        <v>6.7349999999999997E-3</v>
      </c>
      <c r="N77">
        <v>6.9379999999999997E-3</v>
      </c>
      <c r="O77">
        <v>6.9909999999999998E-3</v>
      </c>
      <c r="P77">
        <v>7.2110000000000004E-3</v>
      </c>
      <c r="Q77">
        <v>2.5660000000000001E-3</v>
      </c>
      <c r="R77">
        <v>3.3714000000000001E-2</v>
      </c>
      <c r="S77">
        <v>2.5644E-2</v>
      </c>
      <c r="T77">
        <v>2.7064000000000001E-2</v>
      </c>
      <c r="U77">
        <v>6.5319000000000002E-2</v>
      </c>
      <c r="V77" t="s">
        <v>388</v>
      </c>
      <c r="W77">
        <v>76</v>
      </c>
      <c r="X77">
        <f t="shared" si="3"/>
        <v>1</v>
      </c>
      <c r="Y77">
        <f t="shared" si="2"/>
        <v>3.933605</v>
      </c>
    </row>
    <row r="78" spans="1:25" x14ac:dyDescent="0.2">
      <c r="A78">
        <v>758</v>
      </c>
      <c r="B78">
        <v>1</v>
      </c>
      <c r="C78">
        <v>9.6316430000000004</v>
      </c>
      <c r="D78">
        <v>894</v>
      </c>
      <c r="E78">
        <v>99.333332999999996</v>
      </c>
      <c r="F78">
        <v>7.9770009999999996</v>
      </c>
      <c r="G78">
        <v>3.2973720000000002</v>
      </c>
      <c r="H78">
        <v>3.9223530000000002</v>
      </c>
      <c r="I78">
        <v>32.772142000000002</v>
      </c>
      <c r="J78">
        <v>3.2980000000000002E-3</v>
      </c>
      <c r="K78">
        <v>2.598E-3</v>
      </c>
      <c r="L78">
        <v>2.7899999999999999E-3</v>
      </c>
      <c r="M78">
        <v>3.418E-3</v>
      </c>
      <c r="N78">
        <v>6.8900000000000003E-3</v>
      </c>
      <c r="O78">
        <v>6.9430000000000004E-3</v>
      </c>
      <c r="P78">
        <v>7.1609999999999998E-3</v>
      </c>
      <c r="Q78">
        <v>2.5479999999999999E-3</v>
      </c>
      <c r="R78">
        <v>3.1766999999999997E-2</v>
      </c>
      <c r="S78">
        <v>2.5024999999999999E-2</v>
      </c>
      <c r="T78">
        <v>2.6869000000000001E-2</v>
      </c>
      <c r="U78">
        <v>3.2920999999999999E-2</v>
      </c>
      <c r="V78" t="s">
        <v>387</v>
      </c>
      <c r="W78">
        <v>77</v>
      </c>
      <c r="X78">
        <f t="shared" si="3"/>
        <v>1</v>
      </c>
      <c r="Y78">
        <f t="shared" si="2"/>
        <v>3.9223530000000002</v>
      </c>
    </row>
    <row r="79" spans="1:25" x14ac:dyDescent="0.2">
      <c r="A79">
        <v>783</v>
      </c>
      <c r="B79">
        <v>1</v>
      </c>
      <c r="C79">
        <v>8.2270699999999994</v>
      </c>
      <c r="D79">
        <v>892</v>
      </c>
      <c r="E79">
        <v>99.111110999999994</v>
      </c>
      <c r="F79">
        <v>6.8966620000000001</v>
      </c>
      <c r="G79">
        <v>3.2544040000000001</v>
      </c>
      <c r="H79">
        <v>3.9158469999999999</v>
      </c>
      <c r="I79">
        <v>11.388401</v>
      </c>
      <c r="J79">
        <v>3.166E-3</v>
      </c>
      <c r="K79">
        <v>2.5539999999999998E-3</v>
      </c>
      <c r="L79">
        <v>2.7799999999999999E-3</v>
      </c>
      <c r="M79">
        <v>2.431E-3</v>
      </c>
      <c r="N79">
        <v>5.8849999999999996E-3</v>
      </c>
      <c r="O79">
        <v>5.9300000000000004E-3</v>
      </c>
      <c r="P79">
        <v>6.117E-3</v>
      </c>
      <c r="Q79">
        <v>2.1770000000000001E-3</v>
      </c>
      <c r="R79">
        <v>2.6044999999999999E-2</v>
      </c>
      <c r="S79">
        <v>2.1010000000000001E-2</v>
      </c>
      <c r="T79">
        <v>2.2870999999999999E-2</v>
      </c>
      <c r="U79">
        <v>1.9997000000000001E-2</v>
      </c>
      <c r="V79" t="s">
        <v>402</v>
      </c>
      <c r="W79">
        <v>78</v>
      </c>
      <c r="X79">
        <f t="shared" si="3"/>
        <v>1</v>
      </c>
      <c r="Y79">
        <f t="shared" si="2"/>
        <v>3.9158469999999999</v>
      </c>
    </row>
    <row r="80" spans="1:25" x14ac:dyDescent="0.2">
      <c r="A80">
        <v>442</v>
      </c>
      <c r="B80">
        <v>1</v>
      </c>
      <c r="C80">
        <v>11.117331999999999</v>
      </c>
      <c r="D80">
        <v>841</v>
      </c>
      <c r="E80">
        <v>93.444444000000004</v>
      </c>
      <c r="F80">
        <v>13.055164</v>
      </c>
      <c r="G80">
        <v>2.915988</v>
      </c>
      <c r="H80">
        <v>3.9088919999999998</v>
      </c>
      <c r="I80">
        <v>41.052576000000002</v>
      </c>
      <c r="J80">
        <v>5.4169999999999999E-3</v>
      </c>
      <c r="K80">
        <v>1.949E-3</v>
      </c>
      <c r="L80">
        <v>2.6069999999999999E-3</v>
      </c>
      <c r="M80">
        <v>8.5170000000000003E-3</v>
      </c>
      <c r="N80">
        <v>7.953E-3</v>
      </c>
      <c r="O80">
        <v>8.0140000000000003E-3</v>
      </c>
      <c r="P80">
        <v>8.2660000000000008E-3</v>
      </c>
      <c r="Q80">
        <v>2.941E-3</v>
      </c>
      <c r="R80">
        <v>6.0220000000000003E-2</v>
      </c>
      <c r="S80">
        <v>2.1663000000000002E-2</v>
      </c>
      <c r="T80">
        <v>2.8982000000000001E-2</v>
      </c>
      <c r="U80">
        <v>9.4690999999999997E-2</v>
      </c>
      <c r="V80" t="s">
        <v>247</v>
      </c>
      <c r="W80">
        <v>79</v>
      </c>
      <c r="X80">
        <f t="shared" si="3"/>
        <v>0</v>
      </c>
      <c r="Y80">
        <f t="shared" si="2"/>
        <v>3.9088919999999998</v>
      </c>
    </row>
    <row r="81" spans="1:25" x14ac:dyDescent="0.2">
      <c r="A81">
        <v>757</v>
      </c>
      <c r="B81">
        <v>1</v>
      </c>
      <c r="C81">
        <v>9.6316430000000004</v>
      </c>
      <c r="D81">
        <v>895</v>
      </c>
      <c r="E81">
        <v>99.444444000000004</v>
      </c>
      <c r="F81">
        <v>7.0089180000000004</v>
      </c>
      <c r="G81">
        <v>3.204253</v>
      </c>
      <c r="H81">
        <v>3.8912010000000001</v>
      </c>
      <c r="I81">
        <v>11.533815000000001</v>
      </c>
      <c r="J81">
        <v>3.258E-3</v>
      </c>
      <c r="K81">
        <v>2.6090000000000002E-3</v>
      </c>
      <c r="L81">
        <v>2.787E-3</v>
      </c>
      <c r="M81">
        <v>3.1949999999999999E-3</v>
      </c>
      <c r="N81">
        <v>6.8900000000000003E-3</v>
      </c>
      <c r="O81">
        <v>6.9430000000000004E-3</v>
      </c>
      <c r="P81">
        <v>7.1609999999999998E-3</v>
      </c>
      <c r="Q81">
        <v>2.5479999999999999E-3</v>
      </c>
      <c r="R81">
        <v>3.1377000000000002E-2</v>
      </c>
      <c r="S81">
        <v>2.5128999999999999E-2</v>
      </c>
      <c r="T81">
        <v>2.6845999999999998E-2</v>
      </c>
      <c r="U81">
        <v>3.0773999999999999E-2</v>
      </c>
      <c r="V81" t="s">
        <v>386</v>
      </c>
      <c r="W81">
        <v>80</v>
      </c>
      <c r="X81">
        <f t="shared" si="3"/>
        <v>1</v>
      </c>
      <c r="Y81">
        <f t="shared" si="2"/>
        <v>3.8912010000000001</v>
      </c>
    </row>
    <row r="82" spans="1:25" x14ac:dyDescent="0.2">
      <c r="A82">
        <v>720</v>
      </c>
      <c r="B82">
        <v>1</v>
      </c>
      <c r="C82">
        <v>8.76</v>
      </c>
      <c r="D82">
        <v>893</v>
      </c>
      <c r="E82">
        <v>99.222222000000002</v>
      </c>
      <c r="F82">
        <v>8.2806149999999992</v>
      </c>
      <c r="G82">
        <v>3.1876169999999999</v>
      </c>
      <c r="H82">
        <v>3.8811089999999999</v>
      </c>
      <c r="I82">
        <v>21.333417000000001</v>
      </c>
      <c r="J82">
        <v>3.4689999999999999E-3</v>
      </c>
      <c r="K82">
        <v>2.552E-3</v>
      </c>
      <c r="L82">
        <v>2.7699999999999999E-3</v>
      </c>
      <c r="M82">
        <v>3.5660000000000002E-3</v>
      </c>
      <c r="N82">
        <v>6.2659999999999999E-3</v>
      </c>
      <c r="O82">
        <v>6.3140000000000002E-3</v>
      </c>
      <c r="P82">
        <v>6.5129999999999997E-3</v>
      </c>
      <c r="Q82">
        <v>2.3180000000000002E-3</v>
      </c>
      <c r="R82">
        <v>3.0384999999999999E-2</v>
      </c>
      <c r="S82">
        <v>2.2353999999999999E-2</v>
      </c>
      <c r="T82">
        <v>2.4268000000000001E-2</v>
      </c>
      <c r="U82">
        <v>3.124E-2</v>
      </c>
      <c r="V82" t="s">
        <v>368</v>
      </c>
      <c r="W82">
        <v>81</v>
      </c>
      <c r="X82">
        <f t="shared" si="3"/>
        <v>1</v>
      </c>
      <c r="Y82">
        <f t="shared" si="2"/>
        <v>3.8811089999999999</v>
      </c>
    </row>
    <row r="83" spans="1:25" x14ac:dyDescent="0.2">
      <c r="A83">
        <v>784</v>
      </c>
      <c r="B83">
        <v>1</v>
      </c>
      <c r="C83">
        <v>8.2270699999999994</v>
      </c>
      <c r="D83">
        <v>892</v>
      </c>
      <c r="E83">
        <v>99.111110999999994</v>
      </c>
      <c r="F83">
        <v>7.2446200000000003</v>
      </c>
      <c r="G83">
        <v>3.421697</v>
      </c>
      <c r="H83">
        <v>3.8811089999999999</v>
      </c>
      <c r="I83">
        <v>18.075493999999999</v>
      </c>
      <c r="J83">
        <v>3.124E-3</v>
      </c>
      <c r="K83">
        <v>2.5430000000000001E-3</v>
      </c>
      <c r="L83">
        <v>2.7720000000000002E-3</v>
      </c>
      <c r="M83">
        <v>2.4359999999999998E-3</v>
      </c>
      <c r="N83">
        <v>5.8849999999999996E-3</v>
      </c>
      <c r="O83">
        <v>5.9300000000000004E-3</v>
      </c>
      <c r="P83">
        <v>6.117E-3</v>
      </c>
      <c r="Q83">
        <v>2.1770000000000001E-3</v>
      </c>
      <c r="R83">
        <v>2.5700000000000001E-2</v>
      </c>
      <c r="S83">
        <v>2.0917999999999999E-2</v>
      </c>
      <c r="T83">
        <v>2.2808999999999999E-2</v>
      </c>
      <c r="U83">
        <v>2.0039999999999999E-2</v>
      </c>
      <c r="V83" t="s">
        <v>403</v>
      </c>
      <c r="W83">
        <v>82</v>
      </c>
      <c r="X83">
        <f t="shared" si="3"/>
        <v>1</v>
      </c>
      <c r="Y83">
        <f t="shared" si="2"/>
        <v>3.8811089999999999</v>
      </c>
    </row>
    <row r="84" spans="1:25" x14ac:dyDescent="0.2">
      <c r="A84">
        <v>701</v>
      </c>
      <c r="B84">
        <v>1</v>
      </c>
      <c r="C84">
        <v>10.264405</v>
      </c>
      <c r="D84">
        <v>892</v>
      </c>
      <c r="E84">
        <v>99.111110999999994</v>
      </c>
      <c r="F84">
        <v>7.7095310000000001</v>
      </c>
      <c r="G84">
        <v>3.2384970000000002</v>
      </c>
      <c r="H84">
        <v>3.8764050000000001</v>
      </c>
      <c r="I84">
        <v>14.197419999999999</v>
      </c>
      <c r="J84">
        <v>3.6110000000000001E-3</v>
      </c>
      <c r="K84">
        <v>2.5089999999999999E-3</v>
      </c>
      <c r="L84">
        <v>2.777E-3</v>
      </c>
      <c r="M84">
        <v>5.0410000000000003E-3</v>
      </c>
      <c r="N84">
        <v>7.3429999999999997E-3</v>
      </c>
      <c r="O84">
        <v>7.3990000000000002E-3</v>
      </c>
      <c r="P84">
        <v>7.6319999999999999E-3</v>
      </c>
      <c r="Q84">
        <v>2.7160000000000001E-3</v>
      </c>
      <c r="R84">
        <v>3.7068999999999998E-2</v>
      </c>
      <c r="S84">
        <v>2.5753000000000002E-2</v>
      </c>
      <c r="T84">
        <v>2.8500999999999999E-2</v>
      </c>
      <c r="U84">
        <v>5.1739E-2</v>
      </c>
      <c r="V84" t="s">
        <v>20</v>
      </c>
      <c r="W84">
        <v>83</v>
      </c>
      <c r="X84">
        <f t="shared" si="3"/>
        <v>1</v>
      </c>
      <c r="Y84">
        <f t="shared" si="2"/>
        <v>3.8764050000000001</v>
      </c>
    </row>
    <row r="85" spans="1:25" x14ac:dyDescent="0.2">
      <c r="A85">
        <v>789</v>
      </c>
      <c r="B85">
        <v>1</v>
      </c>
      <c r="C85">
        <v>73.400000000000006</v>
      </c>
      <c r="D85">
        <v>891</v>
      </c>
      <c r="E85">
        <v>99</v>
      </c>
      <c r="F85">
        <v>7.8465400000000001</v>
      </c>
      <c r="G85">
        <v>3.0631119999999998</v>
      </c>
      <c r="H85">
        <v>3.8764050000000001</v>
      </c>
      <c r="I85">
        <v>20.729403000000001</v>
      </c>
      <c r="J85">
        <v>3.3449999999999999E-3</v>
      </c>
      <c r="K85">
        <v>2.588E-3</v>
      </c>
      <c r="L85">
        <v>2.777E-3</v>
      </c>
      <c r="M85">
        <v>4.13E-3</v>
      </c>
      <c r="N85">
        <v>5.2506999999999998E-2</v>
      </c>
      <c r="O85">
        <v>5.2907999999999997E-2</v>
      </c>
      <c r="P85">
        <v>5.4573000000000003E-2</v>
      </c>
      <c r="Q85">
        <v>1.9421000000000001E-2</v>
      </c>
      <c r="R85">
        <v>0.24551300000000001</v>
      </c>
      <c r="S85">
        <v>0.18995300000000001</v>
      </c>
      <c r="T85">
        <v>0.20380599999999999</v>
      </c>
      <c r="U85">
        <v>0.30315700000000001</v>
      </c>
      <c r="V85" t="s">
        <v>16</v>
      </c>
      <c r="W85">
        <v>84</v>
      </c>
      <c r="X85">
        <f t="shared" si="3"/>
        <v>1</v>
      </c>
      <c r="Y85">
        <f t="shared" si="2"/>
        <v>3.8764050000000001</v>
      </c>
    </row>
    <row r="86" spans="1:25" x14ac:dyDescent="0.2">
      <c r="A86">
        <v>713</v>
      </c>
      <c r="B86">
        <v>1</v>
      </c>
      <c r="C86">
        <v>13.41508</v>
      </c>
      <c r="D86">
        <v>892</v>
      </c>
      <c r="E86">
        <v>99.111110999999994</v>
      </c>
      <c r="F86">
        <v>8.0197950000000002</v>
      </c>
      <c r="G86">
        <v>3.395124</v>
      </c>
      <c r="H86">
        <v>3.8758520000000001</v>
      </c>
      <c r="I86">
        <v>22.121746999999999</v>
      </c>
      <c r="J86">
        <v>3.6219999999999998E-3</v>
      </c>
      <c r="K86">
        <v>2.4940000000000001E-3</v>
      </c>
      <c r="L86">
        <v>2.764E-3</v>
      </c>
      <c r="M86">
        <v>7.2630000000000004E-3</v>
      </c>
      <c r="N86">
        <v>9.5960000000000004E-3</v>
      </c>
      <c r="O86">
        <v>9.6699999999999998E-3</v>
      </c>
      <c r="P86">
        <v>9.9740000000000002E-3</v>
      </c>
      <c r="Q86">
        <v>3.5490000000000001E-3</v>
      </c>
      <c r="R86">
        <v>4.8585999999999997E-2</v>
      </c>
      <c r="S86">
        <v>3.3459999999999997E-2</v>
      </c>
      <c r="T86">
        <v>3.7076999999999999E-2</v>
      </c>
      <c r="U86">
        <v>9.7439999999999999E-2</v>
      </c>
      <c r="V86" t="s">
        <v>366</v>
      </c>
      <c r="W86">
        <v>85</v>
      </c>
      <c r="X86">
        <f t="shared" si="3"/>
        <v>1</v>
      </c>
      <c r="Y86">
        <f t="shared" si="2"/>
        <v>3.8758520000000001</v>
      </c>
    </row>
    <row r="87" spans="1:25" x14ac:dyDescent="0.2">
      <c r="A87">
        <v>764</v>
      </c>
      <c r="B87">
        <v>1</v>
      </c>
      <c r="C87">
        <v>11.252127</v>
      </c>
      <c r="D87">
        <v>893</v>
      </c>
      <c r="E87">
        <v>99.222222000000002</v>
      </c>
      <c r="F87">
        <v>6.4261679999999997</v>
      </c>
      <c r="G87">
        <v>3.2055750000000001</v>
      </c>
      <c r="H87">
        <v>3.8611930000000001</v>
      </c>
      <c r="I87">
        <v>9.6160259999999997</v>
      </c>
      <c r="J87">
        <v>2.921E-3</v>
      </c>
      <c r="K87">
        <v>2.5409999999999999E-3</v>
      </c>
      <c r="L87">
        <v>2.7680000000000001E-3</v>
      </c>
      <c r="M87">
        <v>1.003E-3</v>
      </c>
      <c r="N87">
        <v>8.0490000000000006E-3</v>
      </c>
      <c r="O87">
        <v>8.1110000000000002E-3</v>
      </c>
      <c r="P87">
        <v>8.3660000000000002E-3</v>
      </c>
      <c r="Q87">
        <v>2.977E-3</v>
      </c>
      <c r="R87">
        <v>3.2863000000000003E-2</v>
      </c>
      <c r="S87">
        <v>2.8590000000000001E-2</v>
      </c>
      <c r="T87">
        <v>3.1144999999999999E-2</v>
      </c>
      <c r="U87">
        <v>1.1283E-2</v>
      </c>
      <c r="V87" t="s">
        <v>392</v>
      </c>
      <c r="W87">
        <v>86</v>
      </c>
      <c r="X87">
        <f t="shared" si="3"/>
        <v>1</v>
      </c>
      <c r="Y87">
        <f t="shared" si="2"/>
        <v>3.8611930000000001</v>
      </c>
    </row>
    <row r="88" spans="1:25" x14ac:dyDescent="0.2">
      <c r="A88">
        <v>766</v>
      </c>
      <c r="B88">
        <v>1</v>
      </c>
      <c r="C88">
        <v>8.2533700000000003</v>
      </c>
      <c r="D88">
        <v>893</v>
      </c>
      <c r="E88">
        <v>99.222222000000002</v>
      </c>
      <c r="F88">
        <v>8.4274889999999996</v>
      </c>
      <c r="G88">
        <v>3.0920679999999998</v>
      </c>
      <c r="H88">
        <v>3.8582269999999999</v>
      </c>
      <c r="I88">
        <v>29.441400000000002</v>
      </c>
      <c r="J88">
        <v>3.3210000000000002E-3</v>
      </c>
      <c r="K88">
        <v>2.5200000000000001E-3</v>
      </c>
      <c r="L88">
        <v>2.7899999999999999E-3</v>
      </c>
      <c r="M88">
        <v>3.6610000000000002E-3</v>
      </c>
      <c r="N88">
        <v>5.9040000000000004E-3</v>
      </c>
      <c r="O88">
        <v>5.9490000000000003E-3</v>
      </c>
      <c r="P88">
        <v>6.136E-3</v>
      </c>
      <c r="Q88">
        <v>2.1840000000000002E-3</v>
      </c>
      <c r="R88">
        <v>2.7408999999999999E-2</v>
      </c>
      <c r="S88">
        <v>2.0799999999999999E-2</v>
      </c>
      <c r="T88">
        <v>2.3023999999999999E-2</v>
      </c>
      <c r="U88">
        <v>3.0211999999999999E-2</v>
      </c>
      <c r="V88" t="s">
        <v>393</v>
      </c>
      <c r="W88">
        <v>87</v>
      </c>
      <c r="X88">
        <f t="shared" si="3"/>
        <v>1</v>
      </c>
      <c r="Y88">
        <f t="shared" si="2"/>
        <v>3.8582269999999999</v>
      </c>
    </row>
    <row r="89" spans="1:25" x14ac:dyDescent="0.2">
      <c r="A89">
        <v>704</v>
      </c>
      <c r="B89">
        <v>1</v>
      </c>
      <c r="C89">
        <v>18.594200000000001</v>
      </c>
      <c r="D89">
        <v>892</v>
      </c>
      <c r="E89">
        <v>99.111110999999994</v>
      </c>
      <c r="F89">
        <v>7.5960340000000004</v>
      </c>
      <c r="G89">
        <v>3.129613</v>
      </c>
      <c r="H89">
        <v>3.857329</v>
      </c>
      <c r="I89">
        <v>15.611515000000001</v>
      </c>
      <c r="J89">
        <v>3.4780000000000002E-3</v>
      </c>
      <c r="K89">
        <v>2.5249999999999999E-3</v>
      </c>
      <c r="L89">
        <v>2.7620000000000001E-3</v>
      </c>
      <c r="M89">
        <v>3.9709999999999997E-3</v>
      </c>
      <c r="N89">
        <v>1.3301E-2</v>
      </c>
      <c r="O89">
        <v>1.3403E-2</v>
      </c>
      <c r="P89">
        <v>1.3825E-2</v>
      </c>
      <c r="Q89">
        <v>4.9199999999999999E-3</v>
      </c>
      <c r="R89">
        <v>6.4676999999999998E-2</v>
      </c>
      <c r="S89">
        <v>4.6953000000000002E-2</v>
      </c>
      <c r="T89">
        <v>5.1360000000000003E-2</v>
      </c>
      <c r="U89">
        <v>7.3838000000000001E-2</v>
      </c>
      <c r="V89" t="s">
        <v>29</v>
      </c>
      <c r="W89">
        <v>88</v>
      </c>
      <c r="X89">
        <f t="shared" si="3"/>
        <v>1</v>
      </c>
      <c r="Y89">
        <f t="shared" si="2"/>
        <v>3.857329</v>
      </c>
    </row>
    <row r="90" spans="1:25" x14ac:dyDescent="0.2">
      <c r="A90">
        <v>705</v>
      </c>
      <c r="B90">
        <v>1</v>
      </c>
      <c r="C90">
        <v>87.8</v>
      </c>
      <c r="D90">
        <v>895</v>
      </c>
      <c r="E90">
        <v>99.444444000000004</v>
      </c>
      <c r="F90">
        <v>8.7225339999999996</v>
      </c>
      <c r="G90">
        <v>4.0115679999999996</v>
      </c>
      <c r="H90">
        <v>3.857329</v>
      </c>
      <c r="I90">
        <v>50.620325000000001</v>
      </c>
      <c r="J90">
        <v>3.3730000000000001E-3</v>
      </c>
      <c r="K90">
        <v>2.5110000000000002E-3</v>
      </c>
      <c r="L90">
        <v>2.7520000000000001E-3</v>
      </c>
      <c r="M90">
        <v>3.431E-3</v>
      </c>
      <c r="N90">
        <v>6.2808000000000003E-2</v>
      </c>
      <c r="O90">
        <v>6.3287999999999997E-2</v>
      </c>
      <c r="P90">
        <v>6.5279000000000004E-2</v>
      </c>
      <c r="Q90">
        <v>2.3231000000000002E-2</v>
      </c>
      <c r="R90">
        <v>0.29616199999999998</v>
      </c>
      <c r="S90">
        <v>0.22043199999999999</v>
      </c>
      <c r="T90">
        <v>0.24159600000000001</v>
      </c>
      <c r="U90">
        <v>0.301257</v>
      </c>
      <c r="V90" t="s">
        <v>364</v>
      </c>
      <c r="W90">
        <v>89</v>
      </c>
      <c r="X90">
        <f t="shared" si="3"/>
        <v>1</v>
      </c>
      <c r="Y90">
        <f t="shared" si="2"/>
        <v>3.857329</v>
      </c>
    </row>
    <row r="91" spans="1:25" x14ac:dyDescent="0.2">
      <c r="A91">
        <v>726</v>
      </c>
      <c r="B91">
        <v>1</v>
      </c>
      <c r="C91">
        <v>8.76</v>
      </c>
      <c r="D91">
        <v>893</v>
      </c>
      <c r="E91">
        <v>99.222222000000002</v>
      </c>
      <c r="F91">
        <v>9.1959359999999997</v>
      </c>
      <c r="G91">
        <v>3.7625039999999998</v>
      </c>
      <c r="H91">
        <v>3.8561019999999999</v>
      </c>
      <c r="I91">
        <v>45.205106999999998</v>
      </c>
      <c r="J91">
        <v>3.3400000000000001E-3</v>
      </c>
      <c r="K91">
        <v>2.5479999999999999E-3</v>
      </c>
      <c r="L91">
        <v>2.7469999999999999E-3</v>
      </c>
      <c r="M91">
        <v>3.3990000000000001E-3</v>
      </c>
      <c r="N91">
        <v>6.2659999999999999E-3</v>
      </c>
      <c r="O91">
        <v>6.3140000000000002E-3</v>
      </c>
      <c r="P91">
        <v>6.5129999999999997E-3</v>
      </c>
      <c r="Q91">
        <v>2.3180000000000002E-3</v>
      </c>
      <c r="R91">
        <v>2.9260000000000001E-2</v>
      </c>
      <c r="S91">
        <v>2.2317E-2</v>
      </c>
      <c r="T91">
        <v>2.4060000000000002E-2</v>
      </c>
      <c r="U91">
        <v>2.9773000000000001E-2</v>
      </c>
      <c r="V91" t="s">
        <v>372</v>
      </c>
      <c r="W91">
        <v>90</v>
      </c>
      <c r="X91">
        <f t="shared" si="3"/>
        <v>1</v>
      </c>
      <c r="Y91">
        <f t="shared" si="2"/>
        <v>3.8561019999999999</v>
      </c>
    </row>
    <row r="92" spans="1:25" x14ac:dyDescent="0.2">
      <c r="A92">
        <v>729</v>
      </c>
      <c r="B92">
        <v>1</v>
      </c>
      <c r="C92">
        <v>2.5836000000000001</v>
      </c>
      <c r="D92">
        <v>893</v>
      </c>
      <c r="E92">
        <v>99.222222000000002</v>
      </c>
      <c r="F92">
        <v>9.0964189999999991</v>
      </c>
      <c r="G92">
        <v>3.0596589999999999</v>
      </c>
      <c r="H92">
        <v>3.8561019999999999</v>
      </c>
      <c r="I92">
        <v>39.229742000000002</v>
      </c>
      <c r="J92">
        <v>3.4910000000000002E-3</v>
      </c>
      <c r="K92">
        <v>2.5240000000000002E-3</v>
      </c>
      <c r="L92">
        <v>2.745E-3</v>
      </c>
      <c r="M92">
        <v>3.8609999999999998E-3</v>
      </c>
      <c r="N92">
        <v>1.848E-3</v>
      </c>
      <c r="O92">
        <v>1.8619999999999999E-3</v>
      </c>
      <c r="P92">
        <v>1.921E-3</v>
      </c>
      <c r="Q92">
        <v>6.8400000000000004E-4</v>
      </c>
      <c r="R92">
        <v>9.0200000000000002E-3</v>
      </c>
      <c r="S92">
        <v>6.522E-3</v>
      </c>
      <c r="T92">
        <v>7.0910000000000001E-3</v>
      </c>
      <c r="U92">
        <v>9.9740000000000002E-3</v>
      </c>
      <c r="V92" t="s">
        <v>374</v>
      </c>
      <c r="W92">
        <v>91</v>
      </c>
      <c r="X92">
        <f t="shared" si="3"/>
        <v>1</v>
      </c>
      <c r="Y92">
        <f t="shared" si="2"/>
        <v>3.8561019999999999</v>
      </c>
    </row>
    <row r="93" spans="1:25" x14ac:dyDescent="0.2">
      <c r="A93">
        <v>703</v>
      </c>
      <c r="B93">
        <v>1</v>
      </c>
      <c r="C93">
        <v>18.594200000000001</v>
      </c>
      <c r="D93">
        <v>892</v>
      </c>
      <c r="E93">
        <v>99.111110999999994</v>
      </c>
      <c r="F93">
        <v>7.5399729999999998</v>
      </c>
      <c r="G93">
        <v>3.1996600000000002</v>
      </c>
      <c r="H93">
        <v>3.8421110000000001</v>
      </c>
      <c r="I93">
        <v>13.395569999999999</v>
      </c>
      <c r="J93">
        <v>3.4780000000000002E-3</v>
      </c>
      <c r="K93">
        <v>2.5019999999999999E-3</v>
      </c>
      <c r="L93">
        <v>2.7490000000000001E-3</v>
      </c>
      <c r="M93">
        <v>4.0819999999999997E-3</v>
      </c>
      <c r="N93">
        <v>1.3301E-2</v>
      </c>
      <c r="O93">
        <v>1.3403E-2</v>
      </c>
      <c r="P93">
        <v>1.3825E-2</v>
      </c>
      <c r="Q93">
        <v>4.9199999999999999E-3</v>
      </c>
      <c r="R93">
        <v>6.4677999999999999E-2</v>
      </c>
      <c r="S93">
        <v>4.6526999999999999E-2</v>
      </c>
      <c r="T93">
        <v>5.1116000000000002E-2</v>
      </c>
      <c r="U93">
        <v>7.5906000000000001E-2</v>
      </c>
      <c r="V93" t="s">
        <v>30</v>
      </c>
      <c r="W93">
        <v>92</v>
      </c>
      <c r="X93">
        <f t="shared" si="3"/>
        <v>1</v>
      </c>
      <c r="Y93">
        <f t="shared" si="2"/>
        <v>3.8421110000000001</v>
      </c>
    </row>
    <row r="94" spans="1:25" x14ac:dyDescent="0.2">
      <c r="A94">
        <v>714</v>
      </c>
      <c r="B94">
        <v>1</v>
      </c>
      <c r="C94">
        <v>13.41508</v>
      </c>
      <c r="D94">
        <v>892</v>
      </c>
      <c r="E94">
        <v>99.111110999999994</v>
      </c>
      <c r="F94">
        <v>7.5623139999999998</v>
      </c>
      <c r="G94">
        <v>3.1854979999999999</v>
      </c>
      <c r="H94">
        <v>3.8305530000000001</v>
      </c>
      <c r="I94">
        <v>16.476894999999999</v>
      </c>
      <c r="J94">
        <v>3.4329999999999999E-3</v>
      </c>
      <c r="K94">
        <v>2.5860000000000002E-3</v>
      </c>
      <c r="L94">
        <v>2.7499999999999998E-3</v>
      </c>
      <c r="M94">
        <v>4.4809999999999997E-3</v>
      </c>
      <c r="N94">
        <v>9.5960000000000004E-3</v>
      </c>
      <c r="O94">
        <v>9.6699999999999998E-3</v>
      </c>
      <c r="P94">
        <v>9.9740000000000002E-3</v>
      </c>
      <c r="Q94">
        <v>3.5490000000000001E-3</v>
      </c>
      <c r="R94">
        <v>4.6058000000000002E-2</v>
      </c>
      <c r="S94">
        <v>3.4687000000000003E-2</v>
      </c>
      <c r="T94">
        <v>3.6893000000000002E-2</v>
      </c>
      <c r="U94">
        <v>6.0116000000000003E-2</v>
      </c>
      <c r="V94" t="s">
        <v>367</v>
      </c>
      <c r="W94">
        <v>93</v>
      </c>
      <c r="X94">
        <f t="shared" si="3"/>
        <v>1</v>
      </c>
      <c r="Y94">
        <f t="shared" si="2"/>
        <v>3.8305530000000001</v>
      </c>
    </row>
    <row r="95" spans="1:25" x14ac:dyDescent="0.2">
      <c r="A95">
        <v>683</v>
      </c>
      <c r="B95">
        <v>1</v>
      </c>
      <c r="C95">
        <v>83.7</v>
      </c>
      <c r="D95">
        <v>891</v>
      </c>
      <c r="E95">
        <v>99</v>
      </c>
      <c r="F95">
        <v>7.0871469999999999</v>
      </c>
      <c r="G95">
        <v>3.3324780000000001</v>
      </c>
      <c r="H95">
        <v>3.8278789999999998</v>
      </c>
      <c r="I95">
        <v>14.643523</v>
      </c>
      <c r="J95">
        <v>3.166E-3</v>
      </c>
      <c r="K95">
        <v>2.5500000000000002E-3</v>
      </c>
      <c r="L95">
        <v>2.7550000000000001E-3</v>
      </c>
      <c r="M95">
        <v>2.4130000000000002E-3</v>
      </c>
      <c r="N95">
        <v>5.9874999999999998E-2</v>
      </c>
      <c r="O95">
        <v>6.0332999999999998E-2</v>
      </c>
      <c r="P95">
        <v>6.2231000000000002E-2</v>
      </c>
      <c r="Q95">
        <v>2.2145999999999999E-2</v>
      </c>
      <c r="R95">
        <v>0.264963</v>
      </c>
      <c r="S95">
        <v>0.21346499999999999</v>
      </c>
      <c r="T95">
        <v>0.23060900000000001</v>
      </c>
      <c r="U95">
        <v>0.201991</v>
      </c>
      <c r="V95" t="s">
        <v>21</v>
      </c>
      <c r="W95">
        <v>94</v>
      </c>
      <c r="X95">
        <f t="shared" si="3"/>
        <v>1</v>
      </c>
      <c r="Y95">
        <f t="shared" si="2"/>
        <v>3.8278789999999998</v>
      </c>
    </row>
    <row r="96" spans="1:25" x14ac:dyDescent="0.2">
      <c r="A96">
        <v>728</v>
      </c>
      <c r="B96">
        <v>1</v>
      </c>
      <c r="C96">
        <v>2.5836000000000001</v>
      </c>
      <c r="D96">
        <v>893</v>
      </c>
      <c r="E96">
        <v>99.222222000000002</v>
      </c>
      <c r="F96">
        <v>8.5542800000000003</v>
      </c>
      <c r="G96">
        <v>3.187182</v>
      </c>
      <c r="H96">
        <v>3.8278789999999998</v>
      </c>
      <c r="I96">
        <v>27.573508</v>
      </c>
      <c r="J96">
        <v>3.6930000000000001E-3</v>
      </c>
      <c r="K96">
        <v>2.372E-3</v>
      </c>
      <c r="L96">
        <v>2.7420000000000001E-3</v>
      </c>
      <c r="M96">
        <v>1.2351000000000001E-2</v>
      </c>
      <c r="N96">
        <v>1.848E-3</v>
      </c>
      <c r="O96">
        <v>1.8619999999999999E-3</v>
      </c>
      <c r="P96">
        <v>1.921E-3</v>
      </c>
      <c r="Q96">
        <v>6.8400000000000004E-4</v>
      </c>
      <c r="R96">
        <v>9.5409999999999991E-3</v>
      </c>
      <c r="S96">
        <v>6.1279999999999998E-3</v>
      </c>
      <c r="T96">
        <v>7.0850000000000002E-3</v>
      </c>
      <c r="U96">
        <v>3.1909E-2</v>
      </c>
      <c r="V96" t="s">
        <v>373</v>
      </c>
      <c r="W96">
        <v>95</v>
      </c>
      <c r="X96">
        <f t="shared" si="3"/>
        <v>1</v>
      </c>
      <c r="Y96">
        <f t="shared" si="2"/>
        <v>3.8278789999999998</v>
      </c>
    </row>
    <row r="97" spans="1:25" x14ac:dyDescent="0.2">
      <c r="A97">
        <v>730</v>
      </c>
      <c r="B97">
        <v>1</v>
      </c>
      <c r="C97">
        <v>14.882895</v>
      </c>
      <c r="D97">
        <v>892</v>
      </c>
      <c r="E97">
        <v>99.111110999999994</v>
      </c>
      <c r="F97">
        <v>7.146522</v>
      </c>
      <c r="G97">
        <v>3.165848</v>
      </c>
      <c r="H97">
        <v>3.8278789999999998</v>
      </c>
      <c r="I97">
        <v>18.390635</v>
      </c>
      <c r="J97">
        <v>3.1519999999999999E-3</v>
      </c>
      <c r="K97">
        <v>2.5400000000000002E-3</v>
      </c>
      <c r="L97">
        <v>2.7320000000000001E-3</v>
      </c>
      <c r="M97">
        <v>3.238E-3</v>
      </c>
      <c r="N97">
        <v>1.0645999999999999E-2</v>
      </c>
      <c r="O97">
        <v>1.0728E-2</v>
      </c>
      <c r="P97">
        <v>1.1065E-2</v>
      </c>
      <c r="Q97">
        <v>3.9379999999999997E-3</v>
      </c>
      <c r="R97">
        <v>4.691E-2</v>
      </c>
      <c r="S97">
        <v>3.7808000000000001E-2</v>
      </c>
      <c r="T97">
        <v>4.0654999999999997E-2</v>
      </c>
      <c r="U97">
        <v>4.8190999999999998E-2</v>
      </c>
      <c r="V97" t="s">
        <v>375</v>
      </c>
      <c r="W97">
        <v>96</v>
      </c>
      <c r="X97">
        <f t="shared" si="3"/>
        <v>1</v>
      </c>
      <c r="Y97">
        <f t="shared" si="2"/>
        <v>3.8278789999999998</v>
      </c>
    </row>
    <row r="98" spans="1:25" x14ac:dyDescent="0.2">
      <c r="A98">
        <v>732</v>
      </c>
      <c r="B98">
        <v>1</v>
      </c>
      <c r="C98">
        <v>16.5</v>
      </c>
      <c r="D98">
        <v>892</v>
      </c>
      <c r="E98">
        <v>99.111110999999994</v>
      </c>
      <c r="F98">
        <v>7.1258949999999999</v>
      </c>
      <c r="G98">
        <v>3.113588</v>
      </c>
      <c r="H98">
        <v>3.8278789999999998</v>
      </c>
      <c r="I98">
        <v>15.958902</v>
      </c>
      <c r="J98">
        <v>3.2429999999999998E-3</v>
      </c>
      <c r="K98">
        <v>2.513E-3</v>
      </c>
      <c r="L98">
        <v>2.728E-3</v>
      </c>
      <c r="M98">
        <v>4.3540000000000002E-3</v>
      </c>
      <c r="N98">
        <v>1.1802999999999999E-2</v>
      </c>
      <c r="O98">
        <v>1.1894E-2</v>
      </c>
      <c r="P98">
        <v>1.2267999999999999E-2</v>
      </c>
      <c r="Q98">
        <v>4.3660000000000001E-3</v>
      </c>
      <c r="R98">
        <v>5.3506999999999999E-2</v>
      </c>
      <c r="S98">
        <v>4.1459000000000003E-2</v>
      </c>
      <c r="T98">
        <v>4.5010000000000001E-2</v>
      </c>
      <c r="U98">
        <v>7.1833999999999995E-2</v>
      </c>
      <c r="V98" t="s">
        <v>377</v>
      </c>
      <c r="W98">
        <v>97</v>
      </c>
      <c r="X98">
        <f t="shared" si="3"/>
        <v>1</v>
      </c>
      <c r="Y98">
        <f t="shared" si="2"/>
        <v>3.8278789999999998</v>
      </c>
    </row>
    <row r="99" spans="1:25" x14ac:dyDescent="0.2">
      <c r="A99">
        <v>682</v>
      </c>
      <c r="B99">
        <v>1</v>
      </c>
      <c r="C99">
        <v>83.7</v>
      </c>
      <c r="D99">
        <v>890</v>
      </c>
      <c r="E99">
        <v>98.888889000000006</v>
      </c>
      <c r="F99">
        <v>6.7248679999999998</v>
      </c>
      <c r="G99">
        <v>3.1481759999999999</v>
      </c>
      <c r="H99">
        <v>3.8027449999999998</v>
      </c>
      <c r="I99">
        <v>10.312507999999999</v>
      </c>
      <c r="J99">
        <v>3.1210000000000001E-3</v>
      </c>
      <c r="K99">
        <v>2.5490000000000001E-3</v>
      </c>
      <c r="L99">
        <v>2.7469999999999999E-3</v>
      </c>
      <c r="M99">
        <v>2.2699999999999999E-3</v>
      </c>
      <c r="N99">
        <v>5.9874999999999998E-2</v>
      </c>
      <c r="O99">
        <v>6.0332999999999998E-2</v>
      </c>
      <c r="P99">
        <v>6.2231000000000002E-2</v>
      </c>
      <c r="Q99">
        <v>2.2145999999999999E-2</v>
      </c>
      <c r="R99">
        <v>0.26119999999999999</v>
      </c>
      <c r="S99">
        <v>0.21332999999999999</v>
      </c>
      <c r="T99">
        <v>0.22988900000000001</v>
      </c>
      <c r="U99">
        <v>0.189975</v>
      </c>
      <c r="V99" t="s">
        <v>15</v>
      </c>
      <c r="W99">
        <v>98</v>
      </c>
      <c r="X99">
        <f t="shared" si="3"/>
        <v>1</v>
      </c>
      <c r="Y99">
        <f t="shared" si="2"/>
        <v>3.8027449999999998</v>
      </c>
    </row>
    <row r="100" spans="1:25" x14ac:dyDescent="0.2">
      <c r="A100">
        <v>708</v>
      </c>
      <c r="B100">
        <v>1</v>
      </c>
      <c r="C100">
        <v>35.1</v>
      </c>
      <c r="D100">
        <v>892</v>
      </c>
      <c r="E100">
        <v>99.111110999999994</v>
      </c>
      <c r="F100">
        <v>7.0886319999999996</v>
      </c>
      <c r="G100">
        <v>3.247808</v>
      </c>
      <c r="H100">
        <v>3.8027449999999998</v>
      </c>
      <c r="I100">
        <v>15.81132</v>
      </c>
      <c r="J100">
        <v>3.1830000000000001E-3</v>
      </c>
      <c r="K100">
        <v>2.5379999999999999E-3</v>
      </c>
      <c r="L100">
        <v>2.7460000000000002E-3</v>
      </c>
      <c r="M100">
        <v>3.5430000000000001E-3</v>
      </c>
      <c r="N100">
        <v>2.5108999999999999E-2</v>
      </c>
      <c r="O100">
        <v>2.5301000000000001E-2</v>
      </c>
      <c r="P100">
        <v>2.6096999999999999E-2</v>
      </c>
      <c r="Q100">
        <v>9.2870000000000001E-3</v>
      </c>
      <c r="R100">
        <v>0.111737</v>
      </c>
      <c r="S100">
        <v>8.9080999999999994E-2</v>
      </c>
      <c r="T100">
        <v>9.6370999999999998E-2</v>
      </c>
      <c r="U100">
        <v>0.124376</v>
      </c>
      <c r="V100" t="s">
        <v>365</v>
      </c>
      <c r="W100">
        <v>99</v>
      </c>
      <c r="X100">
        <f t="shared" si="3"/>
        <v>1</v>
      </c>
      <c r="Y100">
        <f t="shared" si="2"/>
        <v>3.8027449999999998</v>
      </c>
    </row>
    <row r="101" spans="1:25" x14ac:dyDescent="0.2">
      <c r="A101">
        <v>731</v>
      </c>
      <c r="B101">
        <v>1</v>
      </c>
      <c r="C101">
        <v>15.195365000000001</v>
      </c>
      <c r="D101">
        <v>892</v>
      </c>
      <c r="E101">
        <v>99.111110999999994</v>
      </c>
      <c r="F101">
        <v>6.9744279999999996</v>
      </c>
      <c r="G101">
        <v>3.1775380000000002</v>
      </c>
      <c r="H101">
        <v>3.797596</v>
      </c>
      <c r="I101">
        <v>15.588875</v>
      </c>
      <c r="J101">
        <v>3.107E-3</v>
      </c>
      <c r="K101">
        <v>2.5539999999999998E-3</v>
      </c>
      <c r="L101">
        <v>2.7230000000000002E-3</v>
      </c>
      <c r="M101">
        <v>3.287E-3</v>
      </c>
      <c r="N101">
        <v>1.0869999999999999E-2</v>
      </c>
      <c r="O101">
        <v>1.0952999999999999E-2</v>
      </c>
      <c r="P101">
        <v>1.1298000000000001E-2</v>
      </c>
      <c r="Q101">
        <v>4.0200000000000001E-3</v>
      </c>
      <c r="R101">
        <v>4.7208E-2</v>
      </c>
      <c r="S101">
        <v>3.8810999999999998E-2</v>
      </c>
      <c r="T101">
        <v>4.1383999999999997E-2</v>
      </c>
      <c r="U101">
        <v>4.9951000000000002E-2</v>
      </c>
      <c r="V101" t="s">
        <v>376</v>
      </c>
      <c r="W101">
        <v>100</v>
      </c>
      <c r="X101">
        <f t="shared" si="3"/>
        <v>1</v>
      </c>
      <c r="Y101">
        <f t="shared" si="2"/>
        <v>3.797596</v>
      </c>
    </row>
    <row r="102" spans="1:25" x14ac:dyDescent="0.2">
      <c r="A102">
        <v>695</v>
      </c>
      <c r="B102">
        <v>1</v>
      </c>
      <c r="C102">
        <v>5.9226619999999999</v>
      </c>
      <c r="D102">
        <v>893</v>
      </c>
      <c r="E102">
        <v>99.222222000000002</v>
      </c>
      <c r="F102">
        <v>8.7192319999999999</v>
      </c>
      <c r="G102">
        <v>3.700094</v>
      </c>
      <c r="H102">
        <v>3.7784949999999999</v>
      </c>
      <c r="I102">
        <v>39.243952</v>
      </c>
      <c r="J102">
        <v>3.4659999999999999E-3</v>
      </c>
      <c r="K102">
        <v>2.457E-3</v>
      </c>
      <c r="L102">
        <v>2.7060000000000001E-3</v>
      </c>
      <c r="M102">
        <v>5.3020000000000003E-3</v>
      </c>
      <c r="N102">
        <v>4.2370000000000003E-3</v>
      </c>
      <c r="O102">
        <v>4.2690000000000002E-3</v>
      </c>
      <c r="P102">
        <v>4.4029999999999998E-3</v>
      </c>
      <c r="Q102">
        <v>1.567E-3</v>
      </c>
      <c r="R102">
        <v>2.0528999999999999E-2</v>
      </c>
      <c r="S102">
        <v>1.4553999999999999E-2</v>
      </c>
      <c r="T102">
        <v>1.6025999999999999E-2</v>
      </c>
      <c r="U102">
        <v>3.1399999999999997E-2</v>
      </c>
      <c r="V102" t="s">
        <v>361</v>
      </c>
      <c r="W102">
        <v>101</v>
      </c>
      <c r="X102">
        <f t="shared" si="3"/>
        <v>1</v>
      </c>
      <c r="Y102">
        <f t="shared" si="2"/>
        <v>3.7784949999999999</v>
      </c>
    </row>
    <row r="103" spans="1:25" x14ac:dyDescent="0.2">
      <c r="A103">
        <v>688</v>
      </c>
      <c r="B103">
        <v>1</v>
      </c>
      <c r="C103">
        <v>85.3</v>
      </c>
      <c r="D103">
        <v>893</v>
      </c>
      <c r="E103">
        <v>99.222222000000002</v>
      </c>
      <c r="F103">
        <v>6.4065560000000001</v>
      </c>
      <c r="G103">
        <v>3.232459</v>
      </c>
      <c r="H103">
        <v>3.7784149999999999</v>
      </c>
      <c r="I103">
        <v>10.458057999999999</v>
      </c>
      <c r="J103">
        <v>2.8969999999999998E-3</v>
      </c>
      <c r="K103">
        <v>2.516E-3</v>
      </c>
      <c r="L103">
        <v>2.7100000000000002E-3</v>
      </c>
      <c r="M103">
        <v>1.6509999999999999E-3</v>
      </c>
      <c r="N103">
        <v>6.1018999999999997E-2</v>
      </c>
      <c r="O103">
        <v>6.1485999999999999E-2</v>
      </c>
      <c r="P103">
        <v>6.3421000000000005E-2</v>
      </c>
      <c r="Q103">
        <v>2.2568999999999999E-2</v>
      </c>
      <c r="R103">
        <v>0.247085</v>
      </c>
      <c r="S103">
        <v>0.214588</v>
      </c>
      <c r="T103">
        <v>0.231159</v>
      </c>
      <c r="U103">
        <v>0.14080699999999999</v>
      </c>
      <c r="V103" t="s">
        <v>360</v>
      </c>
      <c r="W103">
        <v>102</v>
      </c>
      <c r="X103">
        <f t="shared" si="3"/>
        <v>1</v>
      </c>
      <c r="Y103">
        <f t="shared" si="2"/>
        <v>3.7784149999999999</v>
      </c>
    </row>
    <row r="104" spans="1:25" x14ac:dyDescent="0.2">
      <c r="A104">
        <v>689</v>
      </c>
      <c r="B104">
        <v>1</v>
      </c>
      <c r="C104">
        <v>85.3</v>
      </c>
      <c r="D104">
        <v>892</v>
      </c>
      <c r="E104">
        <v>99.111110999999994</v>
      </c>
      <c r="F104">
        <v>6.5043110000000004</v>
      </c>
      <c r="G104">
        <v>3.1946870000000001</v>
      </c>
      <c r="H104">
        <v>3.7784149999999999</v>
      </c>
      <c r="I104">
        <v>10.708519000000001</v>
      </c>
      <c r="J104">
        <v>2.941E-3</v>
      </c>
      <c r="K104">
        <v>2.532E-3</v>
      </c>
      <c r="L104">
        <v>2.712E-3</v>
      </c>
      <c r="M104">
        <v>1.8129999999999999E-3</v>
      </c>
      <c r="N104">
        <v>6.1018999999999997E-2</v>
      </c>
      <c r="O104">
        <v>6.1485999999999999E-2</v>
      </c>
      <c r="P104">
        <v>6.3421000000000005E-2</v>
      </c>
      <c r="Q104">
        <v>2.2568999999999999E-2</v>
      </c>
      <c r="R104">
        <v>0.25086000000000003</v>
      </c>
      <c r="S104">
        <v>0.215976</v>
      </c>
      <c r="T104">
        <v>0.23130600000000001</v>
      </c>
      <c r="U104">
        <v>0.154611</v>
      </c>
      <c r="V104" t="s">
        <v>17</v>
      </c>
      <c r="W104">
        <v>103</v>
      </c>
      <c r="X104">
        <f t="shared" si="3"/>
        <v>1</v>
      </c>
      <c r="Y104">
        <f t="shared" si="2"/>
        <v>3.7784149999999999</v>
      </c>
    </row>
    <row r="105" spans="1:25" x14ac:dyDescent="0.2">
      <c r="A105">
        <v>697</v>
      </c>
      <c r="B105">
        <v>1</v>
      </c>
      <c r="C105">
        <v>10.565427</v>
      </c>
      <c r="D105">
        <v>892</v>
      </c>
      <c r="E105">
        <v>99.111110999999994</v>
      </c>
      <c r="F105">
        <v>6.4856999999999996</v>
      </c>
      <c r="G105">
        <v>3.2249099999999999</v>
      </c>
      <c r="H105">
        <v>3.7781220000000002</v>
      </c>
      <c r="I105">
        <v>10.945816000000001</v>
      </c>
      <c r="J105">
        <v>2.967E-3</v>
      </c>
      <c r="K105">
        <v>2.5179999999999998E-3</v>
      </c>
      <c r="L105">
        <v>2.6979999999999999E-3</v>
      </c>
      <c r="M105">
        <v>2.3410000000000002E-3</v>
      </c>
      <c r="N105">
        <v>7.5579999999999996E-3</v>
      </c>
      <c r="O105">
        <v>7.6160000000000004E-3</v>
      </c>
      <c r="P105">
        <v>7.8549999999999991E-3</v>
      </c>
      <c r="Q105">
        <v>2.7950000000000002E-3</v>
      </c>
      <c r="R105">
        <v>3.1350999999999997E-2</v>
      </c>
      <c r="S105">
        <v>2.6608E-2</v>
      </c>
      <c r="T105">
        <v>2.8500999999999999E-2</v>
      </c>
      <c r="U105">
        <v>2.4738E-2</v>
      </c>
      <c r="V105" t="s">
        <v>362</v>
      </c>
      <c r="W105">
        <v>104</v>
      </c>
      <c r="X105">
        <f t="shared" si="3"/>
        <v>1</v>
      </c>
      <c r="Y105">
        <f t="shared" si="2"/>
        <v>3.7781220000000002</v>
      </c>
    </row>
    <row r="106" spans="1:25" x14ac:dyDescent="0.2">
      <c r="A106">
        <v>694</v>
      </c>
      <c r="B106">
        <v>1</v>
      </c>
      <c r="C106">
        <v>5.9226619999999999</v>
      </c>
      <c r="D106">
        <v>892</v>
      </c>
      <c r="E106">
        <v>99.111110999999994</v>
      </c>
      <c r="F106">
        <v>7.2996949999999998</v>
      </c>
      <c r="G106">
        <v>3.0960429999999999</v>
      </c>
      <c r="H106">
        <v>3.758623</v>
      </c>
      <c r="I106">
        <v>15.442638000000001</v>
      </c>
      <c r="J106">
        <v>3.2299999999999998E-3</v>
      </c>
      <c r="K106">
        <v>2.4759999999999999E-3</v>
      </c>
      <c r="L106">
        <v>2.6979999999999999E-3</v>
      </c>
      <c r="M106">
        <v>3.6359999999999999E-3</v>
      </c>
      <c r="N106">
        <v>4.2370000000000003E-3</v>
      </c>
      <c r="O106">
        <v>4.2690000000000002E-3</v>
      </c>
      <c r="P106">
        <v>4.4029999999999998E-3</v>
      </c>
      <c r="Q106">
        <v>1.567E-3</v>
      </c>
      <c r="R106">
        <v>1.9127999999999999E-2</v>
      </c>
      <c r="S106">
        <v>1.4666E-2</v>
      </c>
      <c r="T106">
        <v>1.5977000000000002E-2</v>
      </c>
      <c r="U106">
        <v>2.1534000000000001E-2</v>
      </c>
      <c r="V106" t="s">
        <v>18</v>
      </c>
      <c r="W106">
        <v>105</v>
      </c>
      <c r="X106">
        <f t="shared" si="3"/>
        <v>1</v>
      </c>
      <c r="Y106">
        <f t="shared" si="2"/>
        <v>3.758623</v>
      </c>
    </row>
    <row r="107" spans="1:25" x14ac:dyDescent="0.2">
      <c r="A107">
        <v>696</v>
      </c>
      <c r="B107">
        <v>1</v>
      </c>
      <c r="C107">
        <v>7.6907899999999998</v>
      </c>
      <c r="D107">
        <v>892</v>
      </c>
      <c r="E107">
        <v>99.111110999999994</v>
      </c>
      <c r="F107">
        <v>7.8374499999999996</v>
      </c>
      <c r="G107">
        <v>3.0809319999999998</v>
      </c>
      <c r="H107">
        <v>3.758623</v>
      </c>
      <c r="I107">
        <v>25.064354000000002</v>
      </c>
      <c r="J107">
        <v>3.2290000000000001E-3</v>
      </c>
      <c r="K107">
        <v>2.5240000000000002E-3</v>
      </c>
      <c r="L107">
        <v>2.7000000000000001E-3</v>
      </c>
      <c r="M107">
        <v>4.0829999999999998E-3</v>
      </c>
      <c r="N107">
        <v>5.5019999999999999E-3</v>
      </c>
      <c r="O107">
        <v>5.5440000000000003E-3</v>
      </c>
      <c r="P107">
        <v>5.718E-3</v>
      </c>
      <c r="Q107">
        <v>2.0349999999999999E-3</v>
      </c>
      <c r="R107">
        <v>2.4833000000000001E-2</v>
      </c>
      <c r="S107">
        <v>1.9415000000000002E-2</v>
      </c>
      <c r="T107">
        <v>2.0767999999999998E-2</v>
      </c>
      <c r="U107">
        <v>3.1400999999999998E-2</v>
      </c>
      <c r="V107" t="s">
        <v>27</v>
      </c>
      <c r="W107">
        <v>106</v>
      </c>
      <c r="X107">
        <f t="shared" si="3"/>
        <v>1</v>
      </c>
      <c r="Y107">
        <f t="shared" si="2"/>
        <v>3.758623</v>
      </c>
    </row>
    <row r="108" spans="1:25" x14ac:dyDescent="0.2">
      <c r="A108">
        <v>669</v>
      </c>
      <c r="B108">
        <v>1</v>
      </c>
      <c r="C108">
        <v>20.988889</v>
      </c>
      <c r="D108">
        <v>789</v>
      </c>
      <c r="E108">
        <v>87.666667000000004</v>
      </c>
      <c r="F108">
        <v>6.8515129999999997</v>
      </c>
      <c r="G108">
        <v>3.3081700000000001</v>
      </c>
      <c r="H108">
        <v>3.7242630000000001</v>
      </c>
      <c r="I108">
        <v>12.677664999999999</v>
      </c>
      <c r="J108">
        <v>3.1020000000000002E-3</v>
      </c>
      <c r="K108">
        <v>2.5590000000000001E-3</v>
      </c>
      <c r="L108">
        <v>2.6250000000000002E-3</v>
      </c>
      <c r="M108">
        <v>4.2269999999999999E-3</v>
      </c>
      <c r="N108">
        <v>1.5014E-2</v>
      </c>
      <c r="O108">
        <v>1.5129E-2</v>
      </c>
      <c r="P108">
        <v>1.5605000000000001E-2</v>
      </c>
      <c r="Q108">
        <v>5.5529999999999998E-3</v>
      </c>
      <c r="R108">
        <v>6.5101999999999993E-2</v>
      </c>
      <c r="S108">
        <v>5.3706999999999998E-2</v>
      </c>
      <c r="T108">
        <v>5.5092000000000002E-2</v>
      </c>
      <c r="U108">
        <v>8.8719999999999993E-2</v>
      </c>
      <c r="V108" t="s">
        <v>356</v>
      </c>
      <c r="W108">
        <v>107</v>
      </c>
      <c r="X108">
        <f t="shared" si="3"/>
        <v>0</v>
      </c>
      <c r="Y108">
        <f t="shared" si="2"/>
        <v>3.7242630000000001</v>
      </c>
    </row>
    <row r="109" spans="1:25" x14ac:dyDescent="0.2">
      <c r="A109">
        <v>671</v>
      </c>
      <c r="B109">
        <v>1</v>
      </c>
      <c r="C109">
        <v>22.344443999999999</v>
      </c>
      <c r="D109">
        <v>788</v>
      </c>
      <c r="E109">
        <v>87.555555999999996</v>
      </c>
      <c r="F109">
        <v>6.7914820000000002</v>
      </c>
      <c r="G109">
        <v>3.1964410000000001</v>
      </c>
      <c r="H109">
        <v>3.7160380000000002</v>
      </c>
      <c r="I109">
        <v>12.417012</v>
      </c>
      <c r="J109">
        <v>3.0500000000000002E-3</v>
      </c>
      <c r="K109">
        <v>2.5600000000000002E-3</v>
      </c>
      <c r="L109">
        <v>2.6210000000000001E-3</v>
      </c>
      <c r="M109">
        <v>3.189E-3</v>
      </c>
      <c r="N109">
        <v>1.5984000000000002E-2</v>
      </c>
      <c r="O109">
        <v>1.6105999999999999E-2</v>
      </c>
      <c r="P109">
        <v>1.6612999999999999E-2</v>
      </c>
      <c r="Q109">
        <v>5.9119999999999997E-3</v>
      </c>
      <c r="R109">
        <v>6.8142999999999995E-2</v>
      </c>
      <c r="S109">
        <v>5.7207000000000001E-2</v>
      </c>
      <c r="T109">
        <v>5.8566E-2</v>
      </c>
      <c r="U109">
        <v>7.1257000000000001E-2</v>
      </c>
      <c r="V109" t="s">
        <v>357</v>
      </c>
      <c r="W109">
        <v>108</v>
      </c>
      <c r="X109">
        <f t="shared" si="3"/>
        <v>0</v>
      </c>
      <c r="Y109">
        <f t="shared" si="2"/>
        <v>3.7160380000000002</v>
      </c>
    </row>
    <row r="110" spans="1:25" x14ac:dyDescent="0.2">
      <c r="A110">
        <v>672</v>
      </c>
      <c r="B110">
        <v>1</v>
      </c>
      <c r="C110">
        <v>22.344443999999999</v>
      </c>
      <c r="D110">
        <v>789</v>
      </c>
      <c r="E110">
        <v>87.666667000000004</v>
      </c>
      <c r="F110">
        <v>6.5396200000000002</v>
      </c>
      <c r="G110">
        <v>3.3699629999999998</v>
      </c>
      <c r="H110">
        <v>3.7029390000000002</v>
      </c>
      <c r="I110">
        <v>12.695007</v>
      </c>
      <c r="J110">
        <v>2.862E-3</v>
      </c>
      <c r="K110">
        <v>2.5249999999999999E-3</v>
      </c>
      <c r="L110">
        <v>2.591E-3</v>
      </c>
      <c r="M110">
        <v>2.464E-3</v>
      </c>
      <c r="N110">
        <v>1.5984000000000002E-2</v>
      </c>
      <c r="O110">
        <v>1.6105999999999999E-2</v>
      </c>
      <c r="P110">
        <v>1.6612999999999999E-2</v>
      </c>
      <c r="Q110">
        <v>5.9119999999999997E-3</v>
      </c>
      <c r="R110">
        <v>6.3952999999999996E-2</v>
      </c>
      <c r="S110">
        <v>5.6410000000000002E-2</v>
      </c>
      <c r="T110">
        <v>5.7893E-2</v>
      </c>
      <c r="U110">
        <v>5.5051999999999997E-2</v>
      </c>
      <c r="V110" t="s">
        <v>358</v>
      </c>
      <c r="W110">
        <v>109</v>
      </c>
      <c r="X110">
        <f t="shared" si="3"/>
        <v>0</v>
      </c>
      <c r="Y110">
        <f t="shared" si="2"/>
        <v>3.7029390000000002</v>
      </c>
    </row>
    <row r="111" spans="1:25" x14ac:dyDescent="0.2">
      <c r="A111">
        <v>443</v>
      </c>
      <c r="B111">
        <v>1</v>
      </c>
      <c r="C111">
        <v>11.117331999999999</v>
      </c>
      <c r="D111">
        <v>833</v>
      </c>
      <c r="E111">
        <v>92.555555999999996</v>
      </c>
      <c r="F111">
        <v>11.253906000000001</v>
      </c>
      <c r="G111">
        <v>2.6441750000000002</v>
      </c>
      <c r="H111">
        <v>3.693063</v>
      </c>
      <c r="I111">
        <v>38.441155000000002</v>
      </c>
      <c r="J111">
        <v>4.7590000000000002E-3</v>
      </c>
      <c r="K111">
        <v>1.812E-3</v>
      </c>
      <c r="L111">
        <v>2.398E-3</v>
      </c>
      <c r="M111">
        <v>7.0959999999999999E-3</v>
      </c>
      <c r="N111">
        <v>7.953E-3</v>
      </c>
      <c r="O111">
        <v>8.0140000000000003E-3</v>
      </c>
      <c r="P111">
        <v>8.2660000000000008E-3</v>
      </c>
      <c r="Q111">
        <v>2.941E-3</v>
      </c>
      <c r="R111">
        <v>5.2904E-2</v>
      </c>
      <c r="S111">
        <v>2.0143999999999999E-2</v>
      </c>
      <c r="T111">
        <v>2.6658000000000001E-2</v>
      </c>
      <c r="U111">
        <v>7.8884999999999997E-2</v>
      </c>
      <c r="V111" t="s">
        <v>248</v>
      </c>
      <c r="W111">
        <v>110</v>
      </c>
      <c r="X111">
        <f t="shared" si="3"/>
        <v>0</v>
      </c>
      <c r="Y111">
        <f t="shared" si="2"/>
        <v>3.693063</v>
      </c>
    </row>
    <row r="112" spans="1:25" x14ac:dyDescent="0.2">
      <c r="A112">
        <v>667</v>
      </c>
      <c r="B112">
        <v>1</v>
      </c>
      <c r="C112">
        <v>35.222222000000002</v>
      </c>
      <c r="D112">
        <v>785</v>
      </c>
      <c r="E112">
        <v>87.222222000000002</v>
      </c>
      <c r="F112">
        <v>6.3929</v>
      </c>
      <c r="G112">
        <v>3.268554</v>
      </c>
      <c r="H112">
        <v>3.6865610000000002</v>
      </c>
      <c r="I112">
        <v>11.924806</v>
      </c>
      <c r="J112">
        <v>2.9169999999999999E-3</v>
      </c>
      <c r="K112">
        <v>2.5110000000000002E-3</v>
      </c>
      <c r="L112">
        <v>2.5899999999999999E-3</v>
      </c>
      <c r="M112">
        <v>4.3210000000000002E-3</v>
      </c>
      <c r="N112">
        <v>2.5196E-2</v>
      </c>
      <c r="O112">
        <v>2.5388999999999998E-2</v>
      </c>
      <c r="P112">
        <v>2.6187999999999999E-2</v>
      </c>
      <c r="Q112">
        <v>9.3189999999999992E-3</v>
      </c>
      <c r="R112">
        <v>0.102728</v>
      </c>
      <c r="S112">
        <v>8.8454000000000005E-2</v>
      </c>
      <c r="T112">
        <v>9.1224E-2</v>
      </c>
      <c r="U112">
        <v>0.152194</v>
      </c>
      <c r="V112" t="s">
        <v>355</v>
      </c>
      <c r="W112">
        <v>111</v>
      </c>
      <c r="X112">
        <f t="shared" si="3"/>
        <v>0</v>
      </c>
      <c r="Y112">
        <f t="shared" si="2"/>
        <v>3.6865610000000002</v>
      </c>
    </row>
    <row r="113" spans="1:25" x14ac:dyDescent="0.2">
      <c r="A113">
        <v>652</v>
      </c>
      <c r="B113">
        <v>1</v>
      </c>
      <c r="C113">
        <v>8.6000029999999992</v>
      </c>
      <c r="D113">
        <v>658</v>
      </c>
      <c r="E113">
        <v>73.111110999999994</v>
      </c>
      <c r="F113">
        <v>7.4292579999999999</v>
      </c>
      <c r="G113">
        <v>1.2415350000000001</v>
      </c>
      <c r="H113">
        <v>3.6441110000000001</v>
      </c>
      <c r="I113">
        <v>17.259224</v>
      </c>
      <c r="J113">
        <v>3.1670000000000001E-3</v>
      </c>
      <c r="K113">
        <v>9.0399999999999996E-4</v>
      </c>
      <c r="L113">
        <v>2.48E-3</v>
      </c>
      <c r="M113">
        <v>4.6569999999999997E-3</v>
      </c>
      <c r="N113">
        <v>6.1520000000000004E-3</v>
      </c>
      <c r="O113">
        <v>6.1989999999999996E-3</v>
      </c>
      <c r="P113">
        <v>6.3940000000000004E-3</v>
      </c>
      <c r="Q113">
        <v>2.2750000000000001E-3</v>
      </c>
      <c r="R113">
        <v>2.7237000000000001E-2</v>
      </c>
      <c r="S113">
        <v>7.7739999999999997E-3</v>
      </c>
      <c r="T113">
        <v>2.1323999999999999E-2</v>
      </c>
      <c r="U113">
        <v>4.0051999999999997E-2</v>
      </c>
      <c r="V113" t="s">
        <v>348</v>
      </c>
      <c r="W113">
        <v>112</v>
      </c>
      <c r="X113">
        <f t="shared" si="3"/>
        <v>0</v>
      </c>
      <c r="Y113">
        <f t="shared" si="2"/>
        <v>3.6441110000000001</v>
      </c>
    </row>
    <row r="114" spans="1:25" x14ac:dyDescent="0.2">
      <c r="A114">
        <v>664</v>
      </c>
      <c r="B114">
        <v>1</v>
      </c>
      <c r="C114">
        <v>41.34</v>
      </c>
      <c r="D114">
        <v>716</v>
      </c>
      <c r="E114">
        <v>79.555555999999996</v>
      </c>
      <c r="F114">
        <v>6.262175</v>
      </c>
      <c r="G114">
        <v>3.4482460000000001</v>
      </c>
      <c r="H114">
        <v>3.522996</v>
      </c>
      <c r="I114">
        <v>11.879244999999999</v>
      </c>
      <c r="J114">
        <v>2.7109999999999999E-3</v>
      </c>
      <c r="K114">
        <v>2.6150000000000001E-3</v>
      </c>
      <c r="L114">
        <v>2.5119999999999999E-3</v>
      </c>
      <c r="M114">
        <v>2.8660000000000001E-3</v>
      </c>
      <c r="N114">
        <v>2.9572999999999999E-2</v>
      </c>
      <c r="O114">
        <v>2.9798999999999999E-2</v>
      </c>
      <c r="P114">
        <v>3.0735999999999999E-2</v>
      </c>
      <c r="Q114">
        <v>1.0938E-2</v>
      </c>
      <c r="R114">
        <v>0.112077</v>
      </c>
      <c r="S114">
        <v>0.108112</v>
      </c>
      <c r="T114">
        <v>0.10384</v>
      </c>
      <c r="U114">
        <v>0.11848599999999999</v>
      </c>
      <c r="V114" t="s">
        <v>354</v>
      </c>
      <c r="W114">
        <v>113</v>
      </c>
      <c r="X114">
        <f t="shared" si="3"/>
        <v>0</v>
      </c>
      <c r="Y114">
        <f t="shared" si="2"/>
        <v>3.522996</v>
      </c>
    </row>
    <row r="115" spans="1:25" x14ac:dyDescent="0.2">
      <c r="A115">
        <v>660</v>
      </c>
      <c r="B115">
        <v>1</v>
      </c>
      <c r="C115">
        <v>65.2</v>
      </c>
      <c r="D115">
        <v>692</v>
      </c>
      <c r="E115">
        <v>76.888889000000006</v>
      </c>
      <c r="F115">
        <v>8.8868220000000004</v>
      </c>
      <c r="G115">
        <v>4.3813620000000002</v>
      </c>
      <c r="H115">
        <v>3.5127649999999999</v>
      </c>
      <c r="I115">
        <v>70.582296999999997</v>
      </c>
      <c r="J115">
        <v>3.0639999999999999E-3</v>
      </c>
      <c r="K115">
        <v>2.5950000000000001E-3</v>
      </c>
      <c r="L115">
        <v>2.467E-3</v>
      </c>
      <c r="M115">
        <v>6.117E-3</v>
      </c>
      <c r="N115">
        <v>4.6641000000000002E-2</v>
      </c>
      <c r="O115">
        <v>4.6997999999999998E-2</v>
      </c>
      <c r="P115">
        <v>4.8475999999999998E-2</v>
      </c>
      <c r="Q115">
        <v>1.7250999999999999E-2</v>
      </c>
      <c r="R115">
        <v>0.19977900000000001</v>
      </c>
      <c r="S115">
        <v>0.16916999999999999</v>
      </c>
      <c r="T115">
        <v>0.160826</v>
      </c>
      <c r="U115">
        <v>0.39884700000000001</v>
      </c>
      <c r="V115" t="s">
        <v>352</v>
      </c>
      <c r="W115">
        <v>114</v>
      </c>
      <c r="X115">
        <f t="shared" si="3"/>
        <v>0</v>
      </c>
      <c r="Y115">
        <f t="shared" si="2"/>
        <v>3.5127649999999999</v>
      </c>
    </row>
    <row r="116" spans="1:25" x14ac:dyDescent="0.2">
      <c r="A116">
        <v>663</v>
      </c>
      <c r="B116">
        <v>1</v>
      </c>
      <c r="C116">
        <v>29.04</v>
      </c>
      <c r="D116">
        <v>715</v>
      </c>
      <c r="E116">
        <v>79.444444000000004</v>
      </c>
      <c r="F116">
        <v>6.4057240000000002</v>
      </c>
      <c r="G116">
        <v>3.5295079999999999</v>
      </c>
      <c r="H116">
        <v>3.5127649999999999</v>
      </c>
      <c r="I116">
        <v>12.993872</v>
      </c>
      <c r="J116">
        <v>2.833E-3</v>
      </c>
      <c r="K116">
        <v>2.552E-3</v>
      </c>
      <c r="L116">
        <v>2.4789999999999999E-3</v>
      </c>
      <c r="M116">
        <v>5.2030000000000002E-3</v>
      </c>
      <c r="N116">
        <v>2.0774000000000001E-2</v>
      </c>
      <c r="O116">
        <v>2.0933E-2</v>
      </c>
      <c r="P116">
        <v>2.1590999999999999E-2</v>
      </c>
      <c r="Q116">
        <v>7.6839999999999999E-3</v>
      </c>
      <c r="R116">
        <v>8.2255999999999996E-2</v>
      </c>
      <c r="S116">
        <v>7.4121000000000006E-2</v>
      </c>
      <c r="T116">
        <v>7.1975999999999998E-2</v>
      </c>
      <c r="U116">
        <v>0.151083</v>
      </c>
      <c r="V116" t="s">
        <v>353</v>
      </c>
      <c r="W116">
        <v>115</v>
      </c>
      <c r="X116">
        <f t="shared" si="3"/>
        <v>0</v>
      </c>
      <c r="Y116">
        <f t="shared" si="2"/>
        <v>3.5127649999999999</v>
      </c>
    </row>
    <row r="117" spans="1:25" x14ac:dyDescent="0.2">
      <c r="A117">
        <v>270</v>
      </c>
      <c r="B117">
        <v>1</v>
      </c>
      <c r="C117">
        <v>1.6293329999999999</v>
      </c>
      <c r="D117">
        <v>819</v>
      </c>
      <c r="E117">
        <v>91</v>
      </c>
      <c r="F117">
        <v>9.8109760000000001</v>
      </c>
      <c r="G117">
        <v>2.3293499999999998</v>
      </c>
      <c r="H117">
        <v>3.4941</v>
      </c>
      <c r="I117">
        <v>31.937239999999999</v>
      </c>
      <c r="J117">
        <v>4.4010000000000004E-3</v>
      </c>
      <c r="K117">
        <v>1.8270000000000001E-3</v>
      </c>
      <c r="L117">
        <v>2.235E-3</v>
      </c>
      <c r="M117">
        <v>7.9930000000000001E-3</v>
      </c>
      <c r="N117">
        <v>1.1659999999999999E-3</v>
      </c>
      <c r="O117">
        <v>1.1739999999999999E-3</v>
      </c>
      <c r="P117">
        <v>1.2110000000000001E-3</v>
      </c>
      <c r="Q117">
        <v>4.3100000000000001E-4</v>
      </c>
      <c r="R117">
        <v>7.1710000000000003E-3</v>
      </c>
      <c r="S117">
        <v>2.977E-3</v>
      </c>
      <c r="T117">
        <v>3.6410000000000001E-3</v>
      </c>
      <c r="U117">
        <v>1.3023E-2</v>
      </c>
      <c r="V117" t="s">
        <v>163</v>
      </c>
      <c r="W117">
        <v>116</v>
      </c>
      <c r="X117">
        <f t="shared" si="3"/>
        <v>0</v>
      </c>
      <c r="Y117">
        <f t="shared" si="2"/>
        <v>3.4941</v>
      </c>
    </row>
    <row r="118" spans="1:25" x14ac:dyDescent="0.2">
      <c r="A118">
        <v>655</v>
      </c>
      <c r="B118">
        <v>1</v>
      </c>
      <c r="C118">
        <v>29.25</v>
      </c>
      <c r="D118">
        <v>670</v>
      </c>
      <c r="E118">
        <v>74.444444000000004</v>
      </c>
      <c r="F118">
        <v>6.0844459999999998</v>
      </c>
      <c r="G118">
        <v>1.170023</v>
      </c>
      <c r="H118">
        <v>3.4667140000000001</v>
      </c>
      <c r="I118">
        <v>11.076143</v>
      </c>
      <c r="J118">
        <v>2.679E-3</v>
      </c>
      <c r="K118">
        <v>8.9300000000000002E-4</v>
      </c>
      <c r="L118">
        <v>2.4030000000000002E-3</v>
      </c>
      <c r="M118">
        <v>2.7179999999999999E-3</v>
      </c>
      <c r="N118">
        <v>2.0924000000000002E-2</v>
      </c>
      <c r="O118">
        <v>2.1083999999999999E-2</v>
      </c>
      <c r="P118">
        <v>2.1746999999999999E-2</v>
      </c>
      <c r="Q118">
        <v>7.7390000000000002E-3</v>
      </c>
      <c r="R118">
        <v>7.8369999999999995E-2</v>
      </c>
      <c r="S118">
        <v>2.6127000000000001E-2</v>
      </c>
      <c r="T118">
        <v>7.0279999999999995E-2</v>
      </c>
      <c r="U118">
        <v>7.9494999999999996E-2</v>
      </c>
      <c r="V118" t="s">
        <v>349</v>
      </c>
      <c r="W118">
        <v>117</v>
      </c>
      <c r="X118">
        <f t="shared" si="3"/>
        <v>0</v>
      </c>
      <c r="Y118">
        <f t="shared" si="2"/>
        <v>3.4667140000000001</v>
      </c>
    </row>
    <row r="119" spans="1:25" x14ac:dyDescent="0.2">
      <c r="A119">
        <v>659</v>
      </c>
      <c r="B119">
        <v>1</v>
      </c>
      <c r="C119">
        <v>71.3</v>
      </c>
      <c r="D119">
        <v>683</v>
      </c>
      <c r="E119">
        <v>75.888889000000006</v>
      </c>
      <c r="F119">
        <v>7.9324820000000003</v>
      </c>
      <c r="G119">
        <v>3.8220909999999999</v>
      </c>
      <c r="H119">
        <v>3.4667140000000001</v>
      </c>
      <c r="I119">
        <v>49.340079000000003</v>
      </c>
      <c r="J119">
        <v>2.8019999999999998E-3</v>
      </c>
      <c r="K119">
        <v>2.6220000000000002E-3</v>
      </c>
      <c r="L119">
        <v>2.4229999999999998E-3</v>
      </c>
      <c r="M119">
        <v>3.9740000000000001E-3</v>
      </c>
      <c r="N119">
        <v>5.1005000000000002E-2</v>
      </c>
      <c r="O119">
        <v>5.1395000000000003E-2</v>
      </c>
      <c r="P119">
        <v>5.3011999999999997E-2</v>
      </c>
      <c r="Q119">
        <v>1.8865E-2</v>
      </c>
      <c r="R119">
        <v>0.19975999999999999</v>
      </c>
      <c r="S119">
        <v>0.18695600000000001</v>
      </c>
      <c r="T119">
        <v>0.17278199999999999</v>
      </c>
      <c r="U119">
        <v>0.28336299999999998</v>
      </c>
      <c r="V119" t="s">
        <v>351</v>
      </c>
      <c r="W119">
        <v>118</v>
      </c>
      <c r="X119">
        <f t="shared" si="3"/>
        <v>0</v>
      </c>
      <c r="Y119">
        <f t="shared" si="2"/>
        <v>3.4667140000000001</v>
      </c>
    </row>
    <row r="120" spans="1:25" x14ac:dyDescent="0.2">
      <c r="A120">
        <v>790</v>
      </c>
      <c r="B120">
        <v>1</v>
      </c>
      <c r="C120">
        <v>9.1999999999999993</v>
      </c>
      <c r="D120">
        <v>545</v>
      </c>
      <c r="E120">
        <v>60.555556000000003</v>
      </c>
      <c r="F120">
        <v>10.587211999999999</v>
      </c>
      <c r="G120">
        <v>1.4333979999999999</v>
      </c>
      <c r="H120">
        <v>3.4505140000000001</v>
      </c>
      <c r="I120">
        <v>24.297082</v>
      </c>
      <c r="J120">
        <v>5.2420000000000001E-3</v>
      </c>
      <c r="K120">
        <v>1.0380000000000001E-3</v>
      </c>
      <c r="L120">
        <v>1.98E-3</v>
      </c>
      <c r="M120">
        <v>7.9159999999999994E-3</v>
      </c>
      <c r="N120">
        <v>6.581E-3</v>
      </c>
      <c r="O120">
        <v>6.6319999999999999E-3</v>
      </c>
      <c r="P120">
        <v>6.8399999999999997E-3</v>
      </c>
      <c r="Q120">
        <v>2.434E-3</v>
      </c>
      <c r="R120">
        <v>4.8225999999999998E-2</v>
      </c>
      <c r="S120">
        <v>9.5510000000000005E-3</v>
      </c>
      <c r="T120">
        <v>1.8218999999999999E-2</v>
      </c>
      <c r="U120">
        <v>7.2830000000000006E-2</v>
      </c>
      <c r="V120" t="s">
        <v>404</v>
      </c>
      <c r="W120">
        <v>119</v>
      </c>
      <c r="X120">
        <f t="shared" si="3"/>
        <v>0</v>
      </c>
      <c r="Y120">
        <f t="shared" si="2"/>
        <v>3.4505140000000001</v>
      </c>
    </row>
    <row r="121" spans="1:25" x14ac:dyDescent="0.2">
      <c r="A121">
        <v>656</v>
      </c>
      <c r="B121">
        <v>1</v>
      </c>
      <c r="C121">
        <v>39.75</v>
      </c>
      <c r="D121">
        <v>665</v>
      </c>
      <c r="E121">
        <v>73.888889000000006</v>
      </c>
      <c r="F121">
        <v>5.9785079999999997</v>
      </c>
      <c r="G121">
        <v>1.1363380000000001</v>
      </c>
      <c r="H121">
        <v>3.4493999999999998</v>
      </c>
      <c r="I121">
        <v>10.867730999999999</v>
      </c>
      <c r="J121">
        <v>2.6250000000000002E-3</v>
      </c>
      <c r="K121">
        <v>8.8900000000000003E-4</v>
      </c>
      <c r="L121">
        <v>2.3930000000000002E-3</v>
      </c>
      <c r="M121">
        <v>2.5999999999999999E-3</v>
      </c>
      <c r="N121">
        <v>2.8434999999999998E-2</v>
      </c>
      <c r="O121">
        <v>2.8653000000000001E-2</v>
      </c>
      <c r="P121">
        <v>2.9554E-2</v>
      </c>
      <c r="Q121">
        <v>1.0517E-2</v>
      </c>
      <c r="R121">
        <v>0.10434499999999999</v>
      </c>
      <c r="S121">
        <v>3.5319000000000003E-2</v>
      </c>
      <c r="T121">
        <v>9.5108999999999999E-2</v>
      </c>
      <c r="U121">
        <v>0.103367</v>
      </c>
      <c r="V121" t="s">
        <v>350</v>
      </c>
      <c r="W121">
        <v>120</v>
      </c>
      <c r="X121">
        <f t="shared" si="3"/>
        <v>0</v>
      </c>
      <c r="Y121">
        <f t="shared" si="2"/>
        <v>3.4493999999999998</v>
      </c>
    </row>
    <row r="122" spans="1:25" x14ac:dyDescent="0.2">
      <c r="A122">
        <v>258</v>
      </c>
      <c r="B122">
        <v>1</v>
      </c>
      <c r="C122">
        <v>8.3650000000000002</v>
      </c>
      <c r="D122">
        <v>816</v>
      </c>
      <c r="E122">
        <v>90.666667000000004</v>
      </c>
      <c r="F122">
        <v>9.8371010000000005</v>
      </c>
      <c r="G122">
        <v>2.64608</v>
      </c>
      <c r="H122">
        <v>3.3988230000000001</v>
      </c>
      <c r="I122">
        <v>23.465948000000001</v>
      </c>
      <c r="J122">
        <v>4.6369999999999996E-3</v>
      </c>
      <c r="K122">
        <v>1.869E-3</v>
      </c>
      <c r="L122">
        <v>2.2239999999999998E-3</v>
      </c>
      <c r="M122">
        <v>1.0899000000000001E-2</v>
      </c>
      <c r="N122">
        <v>5.9839999999999997E-3</v>
      </c>
      <c r="O122">
        <v>6.0299999999999998E-3</v>
      </c>
      <c r="P122">
        <v>6.2189999999999997E-3</v>
      </c>
      <c r="Q122">
        <v>2.2130000000000001E-3</v>
      </c>
      <c r="R122">
        <v>3.8786000000000001E-2</v>
      </c>
      <c r="S122">
        <v>1.5633000000000001E-2</v>
      </c>
      <c r="T122">
        <v>1.8599999999999998E-2</v>
      </c>
      <c r="U122">
        <v>9.1170000000000001E-2</v>
      </c>
      <c r="V122" t="s">
        <v>156</v>
      </c>
      <c r="W122">
        <v>121</v>
      </c>
      <c r="X122">
        <f t="shared" si="3"/>
        <v>0</v>
      </c>
      <c r="Y122">
        <f t="shared" si="2"/>
        <v>3.3988230000000001</v>
      </c>
    </row>
    <row r="123" spans="1:25" x14ac:dyDescent="0.2">
      <c r="A123">
        <v>269</v>
      </c>
      <c r="B123">
        <v>1</v>
      </c>
      <c r="C123">
        <v>1.6253329999999999</v>
      </c>
      <c r="D123">
        <v>816</v>
      </c>
      <c r="E123">
        <v>90.666667000000004</v>
      </c>
      <c r="F123">
        <v>9.4115749999999991</v>
      </c>
      <c r="G123">
        <v>2.4629270000000001</v>
      </c>
      <c r="H123">
        <v>3.3646729999999998</v>
      </c>
      <c r="I123">
        <v>32.101114000000003</v>
      </c>
      <c r="J123">
        <v>4.0740000000000004E-3</v>
      </c>
      <c r="K123">
        <v>1.7979999999999999E-3</v>
      </c>
      <c r="L123">
        <v>2.215E-3</v>
      </c>
      <c r="M123">
        <v>7.6969999999999998E-3</v>
      </c>
      <c r="N123">
        <v>1.163E-3</v>
      </c>
      <c r="O123">
        <v>1.1720000000000001E-3</v>
      </c>
      <c r="P123">
        <v>1.2080000000000001E-3</v>
      </c>
      <c r="Q123">
        <v>4.2999999999999999E-4</v>
      </c>
      <c r="R123">
        <v>6.6210000000000001E-3</v>
      </c>
      <c r="S123">
        <v>2.9220000000000001E-3</v>
      </c>
      <c r="T123">
        <v>3.5990000000000002E-3</v>
      </c>
      <c r="U123">
        <v>1.251E-2</v>
      </c>
      <c r="V123" t="s">
        <v>162</v>
      </c>
      <c r="W123">
        <v>122</v>
      </c>
      <c r="X123">
        <f t="shared" si="3"/>
        <v>0</v>
      </c>
      <c r="Y123">
        <f t="shared" si="2"/>
        <v>3.3646729999999998</v>
      </c>
    </row>
    <row r="124" spans="1:25" x14ac:dyDescent="0.2">
      <c r="A124">
        <v>390</v>
      </c>
      <c r="B124">
        <v>1</v>
      </c>
      <c r="C124">
        <v>11.843795</v>
      </c>
      <c r="D124">
        <v>845</v>
      </c>
      <c r="E124">
        <v>93.888889000000006</v>
      </c>
      <c r="F124">
        <v>13.256627</v>
      </c>
      <c r="G124">
        <v>2.210477</v>
      </c>
      <c r="H124">
        <v>3.3597589999999999</v>
      </c>
      <c r="I124">
        <v>57.935675000000003</v>
      </c>
      <c r="J124">
        <v>5.4739999999999997E-3</v>
      </c>
      <c r="K124">
        <v>1.8240000000000001E-3</v>
      </c>
      <c r="L124">
        <v>2.261E-3</v>
      </c>
      <c r="M124">
        <v>1.5779000000000001E-2</v>
      </c>
      <c r="N124">
        <v>8.4720000000000004E-3</v>
      </c>
      <c r="O124">
        <v>8.5369999999999994E-3</v>
      </c>
      <c r="P124">
        <v>8.8059999999999996E-3</v>
      </c>
      <c r="Q124">
        <v>3.1340000000000001E-3</v>
      </c>
      <c r="R124">
        <v>6.4834000000000003E-2</v>
      </c>
      <c r="S124">
        <v>2.1607999999999999E-2</v>
      </c>
      <c r="T124">
        <v>2.6776999999999999E-2</v>
      </c>
      <c r="U124">
        <v>0.18687999999999999</v>
      </c>
      <c r="V124" t="s">
        <v>220</v>
      </c>
      <c r="W124">
        <v>123</v>
      </c>
      <c r="X124">
        <f t="shared" si="3"/>
        <v>0</v>
      </c>
      <c r="Y124">
        <f t="shared" si="2"/>
        <v>3.3597589999999999</v>
      </c>
    </row>
    <row r="125" spans="1:25" x14ac:dyDescent="0.2">
      <c r="A125">
        <v>543</v>
      </c>
      <c r="B125">
        <v>1</v>
      </c>
      <c r="C125">
        <v>4.5532329999999996</v>
      </c>
      <c r="D125">
        <v>606</v>
      </c>
      <c r="E125">
        <v>67.333332999999996</v>
      </c>
      <c r="F125">
        <v>7.3851659999999999</v>
      </c>
      <c r="G125">
        <v>1.156442</v>
      </c>
      <c r="H125">
        <v>3.3291529999999998</v>
      </c>
      <c r="I125">
        <v>17.181142999999999</v>
      </c>
      <c r="J125">
        <v>3.4420000000000002E-3</v>
      </c>
      <c r="K125">
        <v>9.3300000000000002E-4</v>
      </c>
      <c r="L125">
        <v>2.019E-3</v>
      </c>
      <c r="M125">
        <v>7.8480000000000008E-3</v>
      </c>
      <c r="N125">
        <v>3.2569999999999999E-3</v>
      </c>
      <c r="O125">
        <v>3.2820000000000002E-3</v>
      </c>
      <c r="P125">
        <v>3.385E-3</v>
      </c>
      <c r="Q125">
        <v>1.2049999999999999E-3</v>
      </c>
      <c r="R125">
        <v>1.5672999999999999E-2</v>
      </c>
      <c r="S125">
        <v>4.2500000000000003E-3</v>
      </c>
      <c r="T125">
        <v>9.1909999999999995E-3</v>
      </c>
      <c r="U125">
        <v>3.5734000000000002E-2</v>
      </c>
      <c r="V125" t="s">
        <v>294</v>
      </c>
      <c r="W125">
        <v>124</v>
      </c>
      <c r="X125">
        <f t="shared" si="3"/>
        <v>0</v>
      </c>
      <c r="Y125">
        <f t="shared" si="2"/>
        <v>3.3291529999999998</v>
      </c>
    </row>
    <row r="126" spans="1:25" x14ac:dyDescent="0.2">
      <c r="A126">
        <v>267</v>
      </c>
      <c r="B126">
        <v>1</v>
      </c>
      <c r="C126">
        <v>3.262667</v>
      </c>
      <c r="D126">
        <v>810</v>
      </c>
      <c r="E126">
        <v>90</v>
      </c>
      <c r="F126">
        <v>9.5356509999999997</v>
      </c>
      <c r="G126">
        <v>2.6646109999999998</v>
      </c>
      <c r="H126">
        <v>3.3135249999999998</v>
      </c>
      <c r="I126">
        <v>37.374912000000002</v>
      </c>
      <c r="J126">
        <v>3.7290000000000001E-3</v>
      </c>
      <c r="K126">
        <v>1.805E-3</v>
      </c>
      <c r="L126">
        <v>2.1870000000000001E-3</v>
      </c>
      <c r="M126">
        <v>7.097E-3</v>
      </c>
      <c r="N126">
        <v>2.3340000000000001E-3</v>
      </c>
      <c r="O126">
        <v>2.3519999999999999E-3</v>
      </c>
      <c r="P126">
        <v>2.4260000000000002E-3</v>
      </c>
      <c r="Q126">
        <v>8.6300000000000005E-4</v>
      </c>
      <c r="R126">
        <v>1.2165E-2</v>
      </c>
      <c r="S126">
        <v>5.888E-3</v>
      </c>
      <c r="T126">
        <v>7.1339999999999997E-3</v>
      </c>
      <c r="U126">
        <v>2.3156E-2</v>
      </c>
      <c r="V126" t="s">
        <v>161</v>
      </c>
      <c r="W126">
        <v>125</v>
      </c>
      <c r="X126">
        <f t="shared" si="3"/>
        <v>0</v>
      </c>
      <c r="Y126">
        <f t="shared" si="2"/>
        <v>3.3135249999999998</v>
      </c>
    </row>
    <row r="127" spans="1:25" x14ac:dyDescent="0.2">
      <c r="A127">
        <v>265</v>
      </c>
      <c r="B127">
        <v>1</v>
      </c>
      <c r="C127">
        <v>5.5908329999999999</v>
      </c>
      <c r="D127">
        <v>810</v>
      </c>
      <c r="E127">
        <v>90</v>
      </c>
      <c r="F127">
        <v>7.5406909999999998</v>
      </c>
      <c r="G127">
        <v>2.691465</v>
      </c>
      <c r="H127">
        <v>3.3110170000000001</v>
      </c>
      <c r="I127">
        <v>16.408988999999998</v>
      </c>
      <c r="J127">
        <v>3.3579999999999999E-3</v>
      </c>
      <c r="K127">
        <v>1.805E-3</v>
      </c>
      <c r="L127">
        <v>2.176E-3</v>
      </c>
      <c r="M127">
        <v>3.591E-3</v>
      </c>
      <c r="N127">
        <v>3.999E-3</v>
      </c>
      <c r="O127">
        <v>4.0299999999999997E-3</v>
      </c>
      <c r="P127">
        <v>4.1570000000000001E-3</v>
      </c>
      <c r="Q127">
        <v>1.4790000000000001E-3</v>
      </c>
      <c r="R127">
        <v>1.8776999999999999E-2</v>
      </c>
      <c r="S127">
        <v>1.0094000000000001E-2</v>
      </c>
      <c r="T127">
        <v>1.2167000000000001E-2</v>
      </c>
      <c r="U127">
        <v>2.0076E-2</v>
      </c>
      <c r="V127" t="s">
        <v>160</v>
      </c>
      <c r="W127">
        <v>126</v>
      </c>
      <c r="X127">
        <f t="shared" si="3"/>
        <v>0</v>
      </c>
      <c r="Y127">
        <f t="shared" si="2"/>
        <v>3.3110170000000001</v>
      </c>
    </row>
    <row r="128" spans="1:25" x14ac:dyDescent="0.2">
      <c r="A128">
        <v>369</v>
      </c>
      <c r="B128">
        <v>1</v>
      </c>
      <c r="C128">
        <v>15.533333000000001</v>
      </c>
      <c r="D128">
        <v>638</v>
      </c>
      <c r="E128">
        <v>70.888889000000006</v>
      </c>
      <c r="F128">
        <v>9.3750330000000002</v>
      </c>
      <c r="G128">
        <v>1.571982</v>
      </c>
      <c r="H128">
        <v>3.2936830000000001</v>
      </c>
      <c r="I128">
        <v>25.142322</v>
      </c>
      <c r="J128">
        <v>4.1380000000000002E-3</v>
      </c>
      <c r="K128">
        <v>1.126E-3</v>
      </c>
      <c r="L128">
        <v>1.8860000000000001E-3</v>
      </c>
      <c r="M128">
        <v>6.8100000000000001E-3</v>
      </c>
      <c r="N128">
        <v>1.1112E-2</v>
      </c>
      <c r="O128">
        <v>1.1197E-2</v>
      </c>
      <c r="P128">
        <v>1.1549E-2</v>
      </c>
      <c r="Q128">
        <v>4.1099999999999999E-3</v>
      </c>
      <c r="R128">
        <v>6.4278000000000002E-2</v>
      </c>
      <c r="S128">
        <v>1.7482999999999999E-2</v>
      </c>
      <c r="T128">
        <v>2.9293E-2</v>
      </c>
      <c r="U128">
        <v>0.105784</v>
      </c>
      <c r="V128" t="s">
        <v>212</v>
      </c>
      <c r="W128">
        <v>127</v>
      </c>
      <c r="X128">
        <f t="shared" si="3"/>
        <v>0</v>
      </c>
      <c r="Y128">
        <f t="shared" si="2"/>
        <v>3.2936830000000001</v>
      </c>
    </row>
    <row r="129" spans="1:25" x14ac:dyDescent="0.2">
      <c r="A129">
        <v>440</v>
      </c>
      <c r="B129">
        <v>1</v>
      </c>
      <c r="C129">
        <v>14.5</v>
      </c>
      <c r="D129">
        <v>812</v>
      </c>
      <c r="E129">
        <v>90.222222000000002</v>
      </c>
      <c r="F129">
        <v>8.1908100000000008</v>
      </c>
      <c r="G129">
        <v>2.7792509999999999</v>
      </c>
      <c r="H129">
        <v>3.279039</v>
      </c>
      <c r="I129">
        <v>20.566168000000001</v>
      </c>
      <c r="J129">
        <v>3.7720000000000002E-3</v>
      </c>
      <c r="K129">
        <v>1.738E-3</v>
      </c>
      <c r="L129">
        <v>2.1749999999999999E-3</v>
      </c>
      <c r="M129">
        <v>6.3249999999999999E-3</v>
      </c>
      <c r="N129">
        <v>1.0373E-2</v>
      </c>
      <c r="O129">
        <v>1.0451999999999999E-2</v>
      </c>
      <c r="P129">
        <v>1.0781000000000001E-2</v>
      </c>
      <c r="Q129">
        <v>3.836E-3</v>
      </c>
      <c r="R129">
        <v>5.4689000000000002E-2</v>
      </c>
      <c r="S129">
        <v>2.5204000000000001E-2</v>
      </c>
      <c r="T129">
        <v>3.1544000000000003E-2</v>
      </c>
      <c r="U129">
        <v>9.171E-2</v>
      </c>
      <c r="V129" t="s">
        <v>246</v>
      </c>
      <c r="W129">
        <v>128</v>
      </c>
      <c r="X129">
        <f t="shared" si="3"/>
        <v>0</v>
      </c>
      <c r="Y129">
        <f t="shared" si="2"/>
        <v>3.279039</v>
      </c>
    </row>
    <row r="130" spans="1:25" x14ac:dyDescent="0.2">
      <c r="A130">
        <v>370</v>
      </c>
      <c r="B130">
        <v>1</v>
      </c>
      <c r="C130">
        <v>15.533333000000001</v>
      </c>
      <c r="D130">
        <v>627</v>
      </c>
      <c r="E130">
        <v>69.666667000000004</v>
      </c>
      <c r="F130">
        <v>7.9396250000000004</v>
      </c>
      <c r="G130">
        <v>1.4638549999999999</v>
      </c>
      <c r="H130">
        <v>3.1713689999999999</v>
      </c>
      <c r="I130">
        <v>15.612644</v>
      </c>
      <c r="J130">
        <v>3.8939999999999999E-3</v>
      </c>
      <c r="K130">
        <v>1.2019999999999999E-3</v>
      </c>
      <c r="L130">
        <v>1.784E-3</v>
      </c>
      <c r="M130">
        <v>6.2890000000000003E-3</v>
      </c>
      <c r="N130">
        <v>1.1112E-2</v>
      </c>
      <c r="O130">
        <v>1.1197E-2</v>
      </c>
      <c r="P130">
        <v>1.1549E-2</v>
      </c>
      <c r="Q130">
        <v>4.1099999999999999E-3</v>
      </c>
      <c r="R130">
        <v>6.0488E-2</v>
      </c>
      <c r="S130">
        <v>1.8672000000000001E-2</v>
      </c>
      <c r="T130">
        <v>2.7708E-2</v>
      </c>
      <c r="U130">
        <v>9.7688999999999998E-2</v>
      </c>
      <c r="V130" t="s">
        <v>213</v>
      </c>
      <c r="W130">
        <v>129</v>
      </c>
      <c r="X130">
        <f t="shared" si="3"/>
        <v>0</v>
      </c>
      <c r="Y130">
        <f t="shared" ref="Y130:Y193" si="4">H130</f>
        <v>3.1713689999999999</v>
      </c>
    </row>
    <row r="131" spans="1:25" x14ac:dyDescent="0.2">
      <c r="A131">
        <v>156</v>
      </c>
      <c r="B131">
        <v>1</v>
      </c>
      <c r="C131">
        <v>5.2460430000000002</v>
      </c>
      <c r="D131">
        <v>597</v>
      </c>
      <c r="E131">
        <v>66.333332999999996</v>
      </c>
      <c r="F131">
        <v>6.355226</v>
      </c>
      <c r="G131">
        <v>1.2994779999999999</v>
      </c>
      <c r="H131">
        <v>3.1524260000000002</v>
      </c>
      <c r="I131">
        <v>14.752147000000001</v>
      </c>
      <c r="J131">
        <v>2.9550000000000002E-3</v>
      </c>
      <c r="K131">
        <v>9.859999999999999E-4</v>
      </c>
      <c r="L131">
        <v>1.5449999999999999E-3</v>
      </c>
      <c r="M131">
        <v>3.3019999999999998E-3</v>
      </c>
      <c r="N131">
        <v>3.7529999999999998E-3</v>
      </c>
      <c r="O131">
        <v>3.7810000000000001E-3</v>
      </c>
      <c r="P131">
        <v>3.8999999999999998E-3</v>
      </c>
      <c r="Q131">
        <v>1.3879999999999999E-3</v>
      </c>
      <c r="R131">
        <v>1.5502999999999999E-2</v>
      </c>
      <c r="S131">
        <v>5.1700000000000001E-3</v>
      </c>
      <c r="T131">
        <v>8.1060000000000004E-3</v>
      </c>
      <c r="U131">
        <v>1.7321E-2</v>
      </c>
      <c r="V131" t="s">
        <v>104</v>
      </c>
      <c r="W131">
        <v>130</v>
      </c>
      <c r="X131">
        <f t="shared" ref="X131:X194" si="5">IF(AND(E131&gt;95,H131&gt;2),1,0)</f>
        <v>0</v>
      </c>
      <c r="Y131">
        <f t="shared" si="4"/>
        <v>3.1524260000000002</v>
      </c>
    </row>
    <row r="132" spans="1:25" x14ac:dyDescent="0.2">
      <c r="A132">
        <v>407</v>
      </c>
      <c r="B132">
        <v>1</v>
      </c>
      <c r="C132">
        <v>15.020708000000001</v>
      </c>
      <c r="D132">
        <v>806</v>
      </c>
      <c r="E132">
        <v>89.555555999999996</v>
      </c>
      <c r="F132">
        <v>8.0663929999999997</v>
      </c>
      <c r="G132">
        <v>2.8286090000000002</v>
      </c>
      <c r="H132">
        <v>3.1062430000000001</v>
      </c>
      <c r="I132">
        <v>22.570976000000002</v>
      </c>
      <c r="J132">
        <v>3.64E-3</v>
      </c>
      <c r="K132">
        <v>1.8450000000000001E-3</v>
      </c>
      <c r="L132">
        <v>2.0669999999999998E-3</v>
      </c>
      <c r="M132">
        <v>5.0939999999999996E-3</v>
      </c>
      <c r="N132">
        <v>1.0744999999999999E-2</v>
      </c>
      <c r="O132">
        <v>1.0827E-2</v>
      </c>
      <c r="P132">
        <v>1.1168000000000001E-2</v>
      </c>
      <c r="Q132">
        <v>3.9740000000000001E-3</v>
      </c>
      <c r="R132">
        <v>5.4672999999999999E-2</v>
      </c>
      <c r="S132">
        <v>2.7713999999999999E-2</v>
      </c>
      <c r="T132">
        <v>3.1046000000000001E-2</v>
      </c>
      <c r="U132">
        <v>7.6515E-2</v>
      </c>
      <c r="V132" t="s">
        <v>230</v>
      </c>
      <c r="W132">
        <v>131</v>
      </c>
      <c r="X132">
        <f t="shared" si="5"/>
        <v>0</v>
      </c>
      <c r="Y132">
        <f t="shared" si="4"/>
        <v>3.1062430000000001</v>
      </c>
    </row>
    <row r="133" spans="1:25" x14ac:dyDescent="0.2">
      <c r="A133">
        <v>259</v>
      </c>
      <c r="B133">
        <v>1</v>
      </c>
      <c r="C133">
        <v>8.3650000000000002</v>
      </c>
      <c r="D133">
        <v>795</v>
      </c>
      <c r="E133">
        <v>88.333332999999996</v>
      </c>
      <c r="F133">
        <v>7.2034339999999997</v>
      </c>
      <c r="G133">
        <v>2.4575979999999999</v>
      </c>
      <c r="H133">
        <v>3.0400100000000001</v>
      </c>
      <c r="I133">
        <v>17.071487000000001</v>
      </c>
      <c r="J133">
        <v>3.13E-3</v>
      </c>
      <c r="K133">
        <v>1.799E-3</v>
      </c>
      <c r="L133">
        <v>2.036E-3</v>
      </c>
      <c r="M133">
        <v>4.8329999999999996E-3</v>
      </c>
      <c r="N133">
        <v>5.9839999999999997E-3</v>
      </c>
      <c r="O133">
        <v>6.0299999999999998E-3</v>
      </c>
      <c r="P133">
        <v>6.2189999999999997E-3</v>
      </c>
      <c r="Q133">
        <v>2.2130000000000001E-3</v>
      </c>
      <c r="R133">
        <v>2.6186000000000001E-2</v>
      </c>
      <c r="S133">
        <v>1.5049E-2</v>
      </c>
      <c r="T133">
        <v>1.7034000000000001E-2</v>
      </c>
      <c r="U133">
        <v>4.0426999999999998E-2</v>
      </c>
      <c r="V133" t="s">
        <v>157</v>
      </c>
      <c r="W133">
        <v>132</v>
      </c>
      <c r="X133">
        <f t="shared" si="5"/>
        <v>0</v>
      </c>
      <c r="Y133">
        <f t="shared" si="4"/>
        <v>3.0400100000000001</v>
      </c>
    </row>
    <row r="134" spans="1:25" x14ac:dyDescent="0.2">
      <c r="A134">
        <v>155</v>
      </c>
      <c r="B134">
        <v>1</v>
      </c>
      <c r="C134">
        <v>5.2460430000000002</v>
      </c>
      <c r="D134">
        <v>596</v>
      </c>
      <c r="E134">
        <v>66.222222000000002</v>
      </c>
      <c r="F134">
        <v>5.7857289999999999</v>
      </c>
      <c r="G134">
        <v>1.1974640000000001</v>
      </c>
      <c r="H134">
        <v>3.0358339999999999</v>
      </c>
      <c r="I134">
        <v>11.415832</v>
      </c>
      <c r="J134">
        <v>2.875E-3</v>
      </c>
      <c r="K134">
        <v>9.8900000000000008E-4</v>
      </c>
      <c r="L134">
        <v>1.4890000000000001E-3</v>
      </c>
      <c r="M134">
        <v>3.4849999999999998E-3</v>
      </c>
      <c r="N134">
        <v>3.7529999999999998E-3</v>
      </c>
      <c r="O134">
        <v>3.7810000000000001E-3</v>
      </c>
      <c r="P134">
        <v>3.8999999999999998E-3</v>
      </c>
      <c r="Q134">
        <v>1.3879999999999999E-3</v>
      </c>
      <c r="R134">
        <v>1.5084E-2</v>
      </c>
      <c r="S134">
        <v>5.1910000000000003E-3</v>
      </c>
      <c r="T134">
        <v>7.809E-3</v>
      </c>
      <c r="U134">
        <v>1.8284000000000002E-2</v>
      </c>
      <c r="V134" t="s">
        <v>103</v>
      </c>
      <c r="W134">
        <v>133</v>
      </c>
      <c r="X134">
        <f t="shared" si="5"/>
        <v>0</v>
      </c>
      <c r="Y134">
        <f t="shared" si="4"/>
        <v>3.0358339999999999</v>
      </c>
    </row>
    <row r="135" spans="1:25" x14ac:dyDescent="0.2">
      <c r="A135">
        <v>159</v>
      </c>
      <c r="B135">
        <v>1</v>
      </c>
      <c r="C135">
        <v>1.16849</v>
      </c>
      <c r="D135">
        <v>585</v>
      </c>
      <c r="E135">
        <v>65</v>
      </c>
      <c r="F135">
        <v>7.080946</v>
      </c>
      <c r="G135">
        <v>1.218715</v>
      </c>
      <c r="H135">
        <v>3.0358339999999999</v>
      </c>
      <c r="I135">
        <v>24.24098</v>
      </c>
      <c r="J135">
        <v>3.3110000000000001E-3</v>
      </c>
      <c r="K135">
        <v>1.0250000000000001E-3</v>
      </c>
      <c r="L135">
        <v>1.39E-3</v>
      </c>
      <c r="M135">
        <v>8.6730000000000002E-3</v>
      </c>
      <c r="N135">
        <v>8.3600000000000005E-4</v>
      </c>
      <c r="O135">
        <v>8.4199999999999998E-4</v>
      </c>
      <c r="P135">
        <v>8.6899999999999998E-4</v>
      </c>
      <c r="Q135">
        <v>3.0899999999999998E-4</v>
      </c>
      <c r="R135">
        <v>3.869E-3</v>
      </c>
      <c r="S135">
        <v>1.1969999999999999E-3</v>
      </c>
      <c r="T135">
        <v>1.624E-3</v>
      </c>
      <c r="U135">
        <v>1.0134000000000001E-2</v>
      </c>
      <c r="V135" t="s">
        <v>106</v>
      </c>
      <c r="W135">
        <v>134</v>
      </c>
      <c r="X135">
        <f t="shared" si="5"/>
        <v>0</v>
      </c>
      <c r="Y135">
        <f t="shared" si="4"/>
        <v>3.0358339999999999</v>
      </c>
    </row>
    <row r="136" spans="1:25" x14ac:dyDescent="0.2">
      <c r="A136">
        <v>447</v>
      </c>
      <c r="B136">
        <v>1</v>
      </c>
      <c r="C136">
        <v>6.1</v>
      </c>
      <c r="D136">
        <v>783</v>
      </c>
      <c r="E136">
        <v>87</v>
      </c>
      <c r="F136">
        <v>6.6577760000000001</v>
      </c>
      <c r="G136">
        <v>2.7239110000000002</v>
      </c>
      <c r="H136">
        <v>3.021277</v>
      </c>
      <c r="I136">
        <v>19.152294999999999</v>
      </c>
      <c r="J136">
        <v>3.0899999999999999E-3</v>
      </c>
      <c r="K136">
        <v>1.8829999999999999E-3</v>
      </c>
      <c r="L136">
        <v>1.9959999999999999E-3</v>
      </c>
      <c r="M136">
        <v>5.6449999999999998E-3</v>
      </c>
      <c r="N136">
        <v>4.3639999999999998E-3</v>
      </c>
      <c r="O136">
        <v>4.3969999999999999E-3</v>
      </c>
      <c r="P136">
        <v>4.535E-3</v>
      </c>
      <c r="Q136">
        <v>1.614E-3</v>
      </c>
      <c r="R136">
        <v>1.8849999999999999E-2</v>
      </c>
      <c r="S136">
        <v>1.1485E-2</v>
      </c>
      <c r="T136">
        <v>1.2173E-2</v>
      </c>
      <c r="U136">
        <v>3.4432999999999998E-2</v>
      </c>
      <c r="V136" t="s">
        <v>250</v>
      </c>
      <c r="W136">
        <v>135</v>
      </c>
      <c r="X136">
        <f t="shared" si="5"/>
        <v>0</v>
      </c>
      <c r="Y136">
        <f t="shared" si="4"/>
        <v>3.021277</v>
      </c>
    </row>
    <row r="137" spans="1:25" x14ac:dyDescent="0.2">
      <c r="A137">
        <v>448</v>
      </c>
      <c r="B137">
        <v>1</v>
      </c>
      <c r="C137">
        <v>6.1</v>
      </c>
      <c r="D137">
        <v>781</v>
      </c>
      <c r="E137">
        <v>86.777777999999998</v>
      </c>
      <c r="F137">
        <v>6.2202599999999997</v>
      </c>
      <c r="G137">
        <v>2.7590840000000001</v>
      </c>
      <c r="H137">
        <v>3.0026799999999998</v>
      </c>
      <c r="I137">
        <v>17.788706999999999</v>
      </c>
      <c r="J137">
        <v>2.8860000000000001E-3</v>
      </c>
      <c r="K137">
        <v>1.823E-3</v>
      </c>
      <c r="L137">
        <v>1.97E-3</v>
      </c>
      <c r="M137">
        <v>3.7659999999999998E-3</v>
      </c>
      <c r="N137">
        <v>4.3639999999999998E-3</v>
      </c>
      <c r="O137">
        <v>4.3969999999999999E-3</v>
      </c>
      <c r="P137">
        <v>4.535E-3</v>
      </c>
      <c r="Q137">
        <v>1.614E-3</v>
      </c>
      <c r="R137">
        <v>1.7602E-2</v>
      </c>
      <c r="S137">
        <v>1.1121000000000001E-2</v>
      </c>
      <c r="T137">
        <v>1.2017999999999999E-2</v>
      </c>
      <c r="U137">
        <v>2.2973E-2</v>
      </c>
      <c r="V137" t="s">
        <v>251</v>
      </c>
      <c r="W137">
        <v>136</v>
      </c>
      <c r="X137">
        <f t="shared" si="5"/>
        <v>0</v>
      </c>
      <c r="Y137">
        <f t="shared" si="4"/>
        <v>3.0026799999999998</v>
      </c>
    </row>
    <row r="138" spans="1:25" x14ac:dyDescent="0.2">
      <c r="A138">
        <v>430</v>
      </c>
      <c r="B138">
        <v>1</v>
      </c>
      <c r="C138">
        <v>12.398527</v>
      </c>
      <c r="D138">
        <v>799</v>
      </c>
      <c r="E138">
        <v>88.777777999999998</v>
      </c>
      <c r="F138">
        <v>7.9219520000000001</v>
      </c>
      <c r="G138">
        <v>2.4607480000000002</v>
      </c>
      <c r="H138">
        <v>2.9683630000000001</v>
      </c>
      <c r="I138">
        <v>19.12236</v>
      </c>
      <c r="J138">
        <v>3.5929999999999998E-3</v>
      </c>
      <c r="K138">
        <v>1.8259999999999999E-3</v>
      </c>
      <c r="L138">
        <v>1.9780000000000002E-3</v>
      </c>
      <c r="M138">
        <v>5.4029999999999998E-3</v>
      </c>
      <c r="N138">
        <v>8.8690000000000001E-3</v>
      </c>
      <c r="O138">
        <v>8.9370000000000005E-3</v>
      </c>
      <c r="P138">
        <v>9.2180000000000005E-3</v>
      </c>
      <c r="Q138">
        <v>3.2799999999999999E-3</v>
      </c>
      <c r="R138">
        <v>4.4546000000000002E-2</v>
      </c>
      <c r="S138">
        <v>2.2644999999999998E-2</v>
      </c>
      <c r="T138">
        <v>2.4527E-2</v>
      </c>
      <c r="U138">
        <v>6.6992999999999997E-2</v>
      </c>
      <c r="V138" t="s">
        <v>242</v>
      </c>
      <c r="W138">
        <v>137</v>
      </c>
      <c r="X138">
        <f t="shared" si="5"/>
        <v>0</v>
      </c>
      <c r="Y138">
        <f t="shared" si="4"/>
        <v>2.9683630000000001</v>
      </c>
    </row>
    <row r="139" spans="1:25" x14ac:dyDescent="0.2">
      <c r="A139">
        <v>397</v>
      </c>
      <c r="B139">
        <v>1</v>
      </c>
      <c r="C139">
        <v>8.15</v>
      </c>
      <c r="D139">
        <v>809</v>
      </c>
      <c r="E139">
        <v>89.888889000000006</v>
      </c>
      <c r="F139">
        <v>7.3710319999999996</v>
      </c>
      <c r="G139">
        <v>2.6272180000000001</v>
      </c>
      <c r="H139">
        <v>2.9680949999999999</v>
      </c>
      <c r="I139">
        <v>19.071769</v>
      </c>
      <c r="J139">
        <v>3.3839999999999999E-3</v>
      </c>
      <c r="K139">
        <v>1.81E-3</v>
      </c>
      <c r="L139">
        <v>2.0119999999999999E-3</v>
      </c>
      <c r="M139">
        <v>4.829E-3</v>
      </c>
      <c r="N139">
        <v>5.8300000000000001E-3</v>
      </c>
      <c r="O139">
        <v>5.875E-3</v>
      </c>
      <c r="P139">
        <v>6.0600000000000003E-3</v>
      </c>
      <c r="Q139">
        <v>2.1559999999999999E-3</v>
      </c>
      <c r="R139">
        <v>2.758E-2</v>
      </c>
      <c r="S139">
        <v>1.4749999999999999E-2</v>
      </c>
      <c r="T139">
        <v>1.6395E-2</v>
      </c>
      <c r="U139">
        <v>3.9358999999999998E-2</v>
      </c>
      <c r="V139" t="s">
        <v>223</v>
      </c>
      <c r="W139">
        <v>138</v>
      </c>
      <c r="X139">
        <f t="shared" si="5"/>
        <v>0</v>
      </c>
      <c r="Y139">
        <f t="shared" si="4"/>
        <v>2.9680949999999999</v>
      </c>
    </row>
    <row r="140" spans="1:25" x14ac:dyDescent="0.2">
      <c r="A140">
        <v>444</v>
      </c>
      <c r="B140">
        <v>1</v>
      </c>
      <c r="C140">
        <v>14.5</v>
      </c>
      <c r="D140">
        <v>773</v>
      </c>
      <c r="E140">
        <v>85.888889000000006</v>
      </c>
      <c r="F140">
        <v>6.8943630000000002</v>
      </c>
      <c r="G140">
        <v>2.3989389999999999</v>
      </c>
      <c r="H140">
        <v>2.9587539999999999</v>
      </c>
      <c r="I140">
        <v>25.368447</v>
      </c>
      <c r="J140">
        <v>2.8779999999999999E-3</v>
      </c>
      <c r="K140">
        <v>1.792E-3</v>
      </c>
      <c r="L140">
        <v>1.9580000000000001E-3</v>
      </c>
      <c r="M140">
        <v>3.6770000000000001E-3</v>
      </c>
      <c r="N140">
        <v>1.0373E-2</v>
      </c>
      <c r="O140">
        <v>1.0451999999999999E-2</v>
      </c>
      <c r="P140">
        <v>1.0781000000000001E-2</v>
      </c>
      <c r="Q140">
        <v>3.836E-3</v>
      </c>
      <c r="R140">
        <v>4.1728000000000001E-2</v>
      </c>
      <c r="S140">
        <v>2.5991E-2</v>
      </c>
      <c r="T140">
        <v>2.8384E-2</v>
      </c>
      <c r="U140">
        <v>5.3310000000000003E-2</v>
      </c>
      <c r="V140" t="s">
        <v>249</v>
      </c>
      <c r="W140">
        <v>139</v>
      </c>
      <c r="X140">
        <f t="shared" si="5"/>
        <v>0</v>
      </c>
      <c r="Y140">
        <f t="shared" si="4"/>
        <v>2.9587539999999999</v>
      </c>
    </row>
    <row r="141" spans="1:25" x14ac:dyDescent="0.2">
      <c r="A141">
        <v>449</v>
      </c>
      <c r="B141">
        <v>1</v>
      </c>
      <c r="C141">
        <v>9.7968399999999995</v>
      </c>
      <c r="D141">
        <v>777</v>
      </c>
      <c r="E141">
        <v>86.333332999999996</v>
      </c>
      <c r="F141">
        <v>6.1465480000000001</v>
      </c>
      <c r="G141">
        <v>2.6561149999999998</v>
      </c>
      <c r="H141">
        <v>2.955057</v>
      </c>
      <c r="I141">
        <v>18.315304999999999</v>
      </c>
      <c r="J141">
        <v>2.715E-3</v>
      </c>
      <c r="K141">
        <v>1.818E-3</v>
      </c>
      <c r="L141">
        <v>1.934E-3</v>
      </c>
      <c r="M141">
        <v>3.3140000000000001E-3</v>
      </c>
      <c r="N141">
        <v>7.0080000000000003E-3</v>
      </c>
      <c r="O141">
        <v>7.0619999999999997E-3</v>
      </c>
      <c r="P141">
        <v>7.2839999999999997E-3</v>
      </c>
      <c r="Q141">
        <v>2.5920000000000001E-3</v>
      </c>
      <c r="R141">
        <v>2.6603000000000002E-2</v>
      </c>
      <c r="S141">
        <v>1.7808999999999998E-2</v>
      </c>
      <c r="T141">
        <v>1.8950000000000002E-2</v>
      </c>
      <c r="U141">
        <v>3.2465000000000001E-2</v>
      </c>
      <c r="V141" t="s">
        <v>252</v>
      </c>
      <c r="W141">
        <v>140</v>
      </c>
      <c r="X141">
        <f t="shared" si="5"/>
        <v>0</v>
      </c>
      <c r="Y141">
        <f t="shared" si="4"/>
        <v>2.955057</v>
      </c>
    </row>
    <row r="142" spans="1:25" x14ac:dyDescent="0.2">
      <c r="A142">
        <v>398</v>
      </c>
      <c r="B142">
        <v>1</v>
      </c>
      <c r="C142">
        <v>8.15</v>
      </c>
      <c r="D142">
        <v>806</v>
      </c>
      <c r="E142">
        <v>89.555555999999996</v>
      </c>
      <c r="F142">
        <v>7.9411699999999996</v>
      </c>
      <c r="G142">
        <v>2.8149579999999998</v>
      </c>
      <c r="H142">
        <v>2.9394849999999999</v>
      </c>
      <c r="I142">
        <v>28.228400000000001</v>
      </c>
      <c r="J142">
        <v>3.5860000000000002E-3</v>
      </c>
      <c r="K142">
        <v>1.64E-3</v>
      </c>
      <c r="L142">
        <v>1.9910000000000001E-3</v>
      </c>
      <c r="M142">
        <v>1.4645E-2</v>
      </c>
      <c r="N142">
        <v>5.8300000000000001E-3</v>
      </c>
      <c r="O142">
        <v>5.875E-3</v>
      </c>
      <c r="P142">
        <v>6.0600000000000003E-3</v>
      </c>
      <c r="Q142">
        <v>2.1559999999999999E-3</v>
      </c>
      <c r="R142">
        <v>2.9225000000000001E-2</v>
      </c>
      <c r="S142">
        <v>1.3365999999999999E-2</v>
      </c>
      <c r="T142">
        <v>1.6223999999999999E-2</v>
      </c>
      <c r="U142">
        <v>0.11935999999999999</v>
      </c>
      <c r="V142" t="s">
        <v>224</v>
      </c>
      <c r="W142">
        <v>141</v>
      </c>
      <c r="X142">
        <f t="shared" si="5"/>
        <v>0</v>
      </c>
      <c r="Y142">
        <f t="shared" si="4"/>
        <v>2.9394849999999999</v>
      </c>
    </row>
    <row r="143" spans="1:25" x14ac:dyDescent="0.2">
      <c r="A143">
        <v>291</v>
      </c>
      <c r="B143">
        <v>1</v>
      </c>
      <c r="C143">
        <v>0.85166699999999995</v>
      </c>
      <c r="D143">
        <v>797</v>
      </c>
      <c r="E143">
        <v>88.555555999999996</v>
      </c>
      <c r="F143">
        <v>8.7509829999999997</v>
      </c>
      <c r="G143">
        <v>2.6455869999999999</v>
      </c>
      <c r="H143">
        <v>2.9339949999999999</v>
      </c>
      <c r="I143">
        <v>24.603738</v>
      </c>
      <c r="J143">
        <v>4.006E-3</v>
      </c>
      <c r="K143">
        <v>1.817E-3</v>
      </c>
      <c r="L143">
        <v>1.9559999999999998E-3</v>
      </c>
      <c r="M143">
        <v>7.2179999999999996E-3</v>
      </c>
      <c r="N143">
        <v>6.0899999999999995E-4</v>
      </c>
      <c r="O143">
        <v>6.1399999999999996E-4</v>
      </c>
      <c r="P143">
        <v>6.3299999999999999E-4</v>
      </c>
      <c r="Q143">
        <v>2.2499999999999999E-4</v>
      </c>
      <c r="R143">
        <v>3.4120000000000001E-3</v>
      </c>
      <c r="S143">
        <v>1.547E-3</v>
      </c>
      <c r="T143">
        <v>1.665E-3</v>
      </c>
      <c r="U143">
        <v>6.1469999999999997E-3</v>
      </c>
      <c r="V143" t="s">
        <v>173</v>
      </c>
      <c r="W143">
        <v>142</v>
      </c>
      <c r="X143">
        <f t="shared" si="5"/>
        <v>0</v>
      </c>
      <c r="Y143">
        <f t="shared" si="4"/>
        <v>2.9339949999999999</v>
      </c>
    </row>
    <row r="144" spans="1:25" x14ac:dyDescent="0.2">
      <c r="A144">
        <v>552</v>
      </c>
      <c r="B144">
        <v>1</v>
      </c>
      <c r="C144">
        <v>27.290724999999998</v>
      </c>
      <c r="D144">
        <v>562</v>
      </c>
      <c r="E144">
        <v>62.444443999999997</v>
      </c>
      <c r="F144">
        <v>6.9417669999999996</v>
      </c>
      <c r="G144">
        <v>1.051525</v>
      </c>
      <c r="H144">
        <v>2.9279920000000002</v>
      </c>
      <c r="I144">
        <v>18.633510999999999</v>
      </c>
      <c r="J144">
        <v>2.944E-3</v>
      </c>
      <c r="K144">
        <v>9.4799999999999995E-4</v>
      </c>
      <c r="L144">
        <v>1.7229999999999999E-3</v>
      </c>
      <c r="M144">
        <v>4.8960000000000002E-3</v>
      </c>
      <c r="N144">
        <v>1.9522000000000001E-2</v>
      </c>
      <c r="O144">
        <v>1.9671999999999999E-2</v>
      </c>
      <c r="P144">
        <v>2.0291E-2</v>
      </c>
      <c r="Q144">
        <v>7.221E-3</v>
      </c>
      <c r="R144">
        <v>8.0356999999999998E-2</v>
      </c>
      <c r="S144">
        <v>2.5859E-2</v>
      </c>
      <c r="T144">
        <v>4.7033999999999999E-2</v>
      </c>
      <c r="U144">
        <v>0.13361100000000001</v>
      </c>
      <c r="V144" t="s">
        <v>300</v>
      </c>
      <c r="W144">
        <v>143</v>
      </c>
      <c r="X144">
        <f t="shared" si="5"/>
        <v>0</v>
      </c>
      <c r="Y144">
        <f t="shared" si="4"/>
        <v>2.9279920000000002</v>
      </c>
    </row>
    <row r="145" spans="1:25" x14ac:dyDescent="0.2">
      <c r="A145">
        <v>406</v>
      </c>
      <c r="B145">
        <v>1</v>
      </c>
      <c r="C145">
        <v>15.020708000000001</v>
      </c>
      <c r="D145">
        <v>791</v>
      </c>
      <c r="E145">
        <v>87.888889000000006</v>
      </c>
      <c r="F145">
        <v>6.9303600000000003</v>
      </c>
      <c r="G145">
        <v>2.4288370000000001</v>
      </c>
      <c r="H145">
        <v>2.9242819999999998</v>
      </c>
      <c r="I145">
        <v>20.323744999999999</v>
      </c>
      <c r="J145">
        <v>2.9729999999999999E-3</v>
      </c>
      <c r="K145">
        <v>1.828E-3</v>
      </c>
      <c r="L145">
        <v>1.9559999999999998E-3</v>
      </c>
      <c r="M145">
        <v>3.8219999999999999E-3</v>
      </c>
      <c r="N145">
        <v>1.0744999999999999E-2</v>
      </c>
      <c r="O145">
        <v>1.0827E-2</v>
      </c>
      <c r="P145">
        <v>1.1168000000000001E-2</v>
      </c>
      <c r="Q145">
        <v>3.9740000000000001E-3</v>
      </c>
      <c r="R145">
        <v>4.4652999999999998E-2</v>
      </c>
      <c r="S145">
        <v>2.7453000000000002E-2</v>
      </c>
      <c r="T145">
        <v>2.9378999999999999E-2</v>
      </c>
      <c r="U145">
        <v>5.7405999999999999E-2</v>
      </c>
      <c r="V145" t="s">
        <v>229</v>
      </c>
      <c r="W145">
        <v>144</v>
      </c>
      <c r="X145">
        <f t="shared" si="5"/>
        <v>0</v>
      </c>
      <c r="Y145">
        <f t="shared" si="4"/>
        <v>2.9242819999999998</v>
      </c>
    </row>
    <row r="146" spans="1:25" x14ac:dyDescent="0.2">
      <c r="A146">
        <v>160</v>
      </c>
      <c r="B146">
        <v>1</v>
      </c>
      <c r="C146">
        <v>1.16849</v>
      </c>
      <c r="D146">
        <v>582</v>
      </c>
      <c r="E146">
        <v>64.666667000000004</v>
      </c>
      <c r="F146">
        <v>6.1429790000000004</v>
      </c>
      <c r="G146">
        <v>1.097348</v>
      </c>
      <c r="H146">
        <v>2.9074870000000002</v>
      </c>
      <c r="I146">
        <v>14.923429</v>
      </c>
      <c r="J146">
        <v>2.8370000000000001E-3</v>
      </c>
      <c r="K146">
        <v>9.7300000000000002E-4</v>
      </c>
      <c r="L146">
        <v>1.377E-3</v>
      </c>
      <c r="M146">
        <v>3.7230000000000002E-3</v>
      </c>
      <c r="N146">
        <v>8.3600000000000005E-4</v>
      </c>
      <c r="O146">
        <v>8.4199999999999998E-4</v>
      </c>
      <c r="P146">
        <v>8.6899999999999998E-4</v>
      </c>
      <c r="Q146">
        <v>3.0899999999999998E-4</v>
      </c>
      <c r="R146">
        <v>3.3149999999999998E-3</v>
      </c>
      <c r="S146">
        <v>1.137E-3</v>
      </c>
      <c r="T146">
        <v>1.6080000000000001E-3</v>
      </c>
      <c r="U146">
        <v>4.3509999999999998E-3</v>
      </c>
      <c r="V146" t="s">
        <v>107</v>
      </c>
      <c r="W146">
        <v>145</v>
      </c>
      <c r="X146">
        <f t="shared" si="5"/>
        <v>0</v>
      </c>
      <c r="Y146">
        <f t="shared" si="4"/>
        <v>2.9074870000000002</v>
      </c>
    </row>
    <row r="147" spans="1:25" x14ac:dyDescent="0.2">
      <c r="A147">
        <v>393</v>
      </c>
      <c r="B147">
        <v>1</v>
      </c>
      <c r="C147">
        <v>2.7566670000000002</v>
      </c>
      <c r="D147">
        <v>793</v>
      </c>
      <c r="E147">
        <v>88.111110999999994</v>
      </c>
      <c r="F147">
        <v>6.739522</v>
      </c>
      <c r="G147">
        <v>2.7416</v>
      </c>
      <c r="H147">
        <v>2.8791000000000002</v>
      </c>
      <c r="I147">
        <v>22.884398000000001</v>
      </c>
      <c r="J147">
        <v>2.7190000000000001E-3</v>
      </c>
      <c r="K147">
        <v>1.8240000000000001E-3</v>
      </c>
      <c r="L147">
        <v>1.9380000000000001E-3</v>
      </c>
      <c r="M147">
        <v>4.4640000000000001E-3</v>
      </c>
      <c r="N147">
        <v>1.9719999999999998E-3</v>
      </c>
      <c r="O147">
        <v>1.9870000000000001E-3</v>
      </c>
      <c r="P147">
        <v>2.0500000000000002E-3</v>
      </c>
      <c r="Q147">
        <v>7.2900000000000005E-4</v>
      </c>
      <c r="R147">
        <v>7.4970000000000002E-3</v>
      </c>
      <c r="S147">
        <v>5.0280000000000004E-3</v>
      </c>
      <c r="T147">
        <v>5.3420000000000004E-3</v>
      </c>
      <c r="U147">
        <v>1.2305999999999999E-2</v>
      </c>
      <c r="V147" t="s">
        <v>222</v>
      </c>
      <c r="W147">
        <v>146</v>
      </c>
      <c r="X147">
        <f t="shared" si="5"/>
        <v>0</v>
      </c>
      <c r="Y147">
        <f t="shared" si="4"/>
        <v>2.8791000000000002</v>
      </c>
    </row>
    <row r="148" spans="1:25" x14ac:dyDescent="0.2">
      <c r="A148">
        <v>429</v>
      </c>
      <c r="B148">
        <v>1</v>
      </c>
      <c r="C148">
        <v>9.5081330000000008</v>
      </c>
      <c r="D148">
        <v>789</v>
      </c>
      <c r="E148">
        <v>87.666667000000004</v>
      </c>
      <c r="F148">
        <v>6.70289</v>
      </c>
      <c r="G148">
        <v>2.4060790000000001</v>
      </c>
      <c r="H148">
        <v>2.8720309999999998</v>
      </c>
      <c r="I148">
        <v>20.271464000000002</v>
      </c>
      <c r="J148">
        <v>2.9380000000000001E-3</v>
      </c>
      <c r="K148">
        <v>1.835E-3</v>
      </c>
      <c r="L148">
        <v>1.9269999999999999E-3</v>
      </c>
      <c r="M148">
        <v>3.8869999999999998E-3</v>
      </c>
      <c r="N148">
        <v>6.8019999999999999E-3</v>
      </c>
      <c r="O148">
        <v>6.8539999999999998E-3</v>
      </c>
      <c r="P148">
        <v>7.0689999999999998E-3</v>
      </c>
      <c r="Q148">
        <v>2.516E-3</v>
      </c>
      <c r="R148">
        <v>2.7935000000000001E-2</v>
      </c>
      <c r="S148">
        <v>1.7447000000000001E-2</v>
      </c>
      <c r="T148">
        <v>1.8325000000000001E-2</v>
      </c>
      <c r="U148">
        <v>3.6956999999999997E-2</v>
      </c>
      <c r="V148" t="s">
        <v>241</v>
      </c>
      <c r="W148">
        <v>147</v>
      </c>
      <c r="X148">
        <f t="shared" si="5"/>
        <v>0</v>
      </c>
      <c r="Y148">
        <f t="shared" si="4"/>
        <v>2.8720309999999998</v>
      </c>
    </row>
    <row r="149" spans="1:25" x14ac:dyDescent="0.2">
      <c r="A149">
        <v>392</v>
      </c>
      <c r="B149">
        <v>1</v>
      </c>
      <c r="C149">
        <v>2.7566670000000002</v>
      </c>
      <c r="D149">
        <v>793</v>
      </c>
      <c r="E149">
        <v>88.111110999999994</v>
      </c>
      <c r="F149">
        <v>6.8551120000000001</v>
      </c>
      <c r="G149">
        <v>2.5672950000000001</v>
      </c>
      <c r="H149">
        <v>2.8682759999999998</v>
      </c>
      <c r="I149">
        <v>22.932093999999999</v>
      </c>
      <c r="J149">
        <v>2.7920000000000002E-3</v>
      </c>
      <c r="K149">
        <v>1.8209999999999999E-3</v>
      </c>
      <c r="L149">
        <v>1.9380000000000001E-3</v>
      </c>
      <c r="M149">
        <v>4.4200000000000003E-3</v>
      </c>
      <c r="N149">
        <v>1.9719999999999998E-3</v>
      </c>
      <c r="O149">
        <v>1.9870000000000001E-3</v>
      </c>
      <c r="P149">
        <v>2.0500000000000002E-3</v>
      </c>
      <c r="Q149">
        <v>7.2900000000000005E-4</v>
      </c>
      <c r="R149">
        <v>7.6959999999999997E-3</v>
      </c>
      <c r="S149">
        <v>5.0210000000000003E-3</v>
      </c>
      <c r="T149">
        <v>5.3420000000000004E-3</v>
      </c>
      <c r="U149">
        <v>1.2185E-2</v>
      </c>
      <c r="V149" t="s">
        <v>221</v>
      </c>
      <c r="W149">
        <v>148</v>
      </c>
      <c r="X149">
        <f t="shared" si="5"/>
        <v>0</v>
      </c>
      <c r="Y149">
        <f t="shared" si="4"/>
        <v>2.8682759999999998</v>
      </c>
    </row>
    <row r="150" spans="1:25" x14ac:dyDescent="0.2">
      <c r="A150">
        <v>428</v>
      </c>
      <c r="B150">
        <v>1</v>
      </c>
      <c r="C150">
        <v>9.5081330000000008</v>
      </c>
      <c r="D150">
        <v>788</v>
      </c>
      <c r="E150">
        <v>87.555555999999996</v>
      </c>
      <c r="F150">
        <v>6.0438169999999998</v>
      </c>
      <c r="G150">
        <v>2.5680459999999998</v>
      </c>
      <c r="H150">
        <v>2.8582640000000001</v>
      </c>
      <c r="I150">
        <v>14.925032</v>
      </c>
      <c r="J150">
        <v>2.8019999999999998E-3</v>
      </c>
      <c r="K150">
        <v>1.8400000000000001E-3</v>
      </c>
      <c r="L150">
        <v>1.916E-3</v>
      </c>
      <c r="M150">
        <v>3.6870000000000002E-3</v>
      </c>
      <c r="N150">
        <v>6.8019999999999999E-3</v>
      </c>
      <c r="O150">
        <v>6.8539999999999998E-3</v>
      </c>
      <c r="P150">
        <v>7.0689999999999998E-3</v>
      </c>
      <c r="Q150">
        <v>2.516E-3</v>
      </c>
      <c r="R150">
        <v>2.664E-2</v>
      </c>
      <c r="S150">
        <v>1.7496999999999999E-2</v>
      </c>
      <c r="T150">
        <v>1.822E-2</v>
      </c>
      <c r="U150">
        <v>3.5055999999999997E-2</v>
      </c>
      <c r="V150" t="s">
        <v>240</v>
      </c>
      <c r="W150">
        <v>149</v>
      </c>
      <c r="X150">
        <f t="shared" si="5"/>
        <v>0</v>
      </c>
      <c r="Y150">
        <f t="shared" si="4"/>
        <v>2.8582640000000001</v>
      </c>
    </row>
    <row r="151" spans="1:25" x14ac:dyDescent="0.2">
      <c r="A151">
        <v>408</v>
      </c>
      <c r="B151">
        <v>1</v>
      </c>
      <c r="C151">
        <v>19.271474000000001</v>
      </c>
      <c r="D151">
        <v>781</v>
      </c>
      <c r="E151">
        <v>86.777777999999998</v>
      </c>
      <c r="F151">
        <v>5.9205750000000004</v>
      </c>
      <c r="G151">
        <v>2.5488230000000001</v>
      </c>
      <c r="H151">
        <v>2.8531369999999998</v>
      </c>
      <c r="I151">
        <v>13.585065</v>
      </c>
      <c r="J151">
        <v>2.6879999999999999E-3</v>
      </c>
      <c r="K151">
        <v>1.8240000000000001E-3</v>
      </c>
      <c r="L151">
        <v>1.92E-3</v>
      </c>
      <c r="M151">
        <v>3.346E-3</v>
      </c>
      <c r="N151">
        <v>1.3786E-2</v>
      </c>
      <c r="O151">
        <v>1.3891000000000001E-2</v>
      </c>
      <c r="P151">
        <v>1.4328E-2</v>
      </c>
      <c r="Q151">
        <v>5.0990000000000002E-3</v>
      </c>
      <c r="R151">
        <v>5.1809000000000001E-2</v>
      </c>
      <c r="S151">
        <v>3.5156E-2</v>
      </c>
      <c r="T151">
        <v>3.7007999999999999E-2</v>
      </c>
      <c r="U151">
        <v>6.4486000000000002E-2</v>
      </c>
      <c r="V151" t="s">
        <v>231</v>
      </c>
      <c r="W151">
        <v>150</v>
      </c>
      <c r="X151">
        <f t="shared" si="5"/>
        <v>0</v>
      </c>
      <c r="Y151">
        <f t="shared" si="4"/>
        <v>2.8531369999999998</v>
      </c>
    </row>
    <row r="152" spans="1:25" x14ac:dyDescent="0.2">
      <c r="A152">
        <v>399</v>
      </c>
      <c r="B152">
        <v>1</v>
      </c>
      <c r="C152">
        <v>9.9077420000000007</v>
      </c>
      <c r="D152">
        <v>794</v>
      </c>
      <c r="E152">
        <v>88.222222000000002</v>
      </c>
      <c r="F152">
        <v>5.979832</v>
      </c>
      <c r="G152">
        <v>2.514894</v>
      </c>
      <c r="H152">
        <v>2.8456709999999998</v>
      </c>
      <c r="I152">
        <v>16.739222000000002</v>
      </c>
      <c r="J152">
        <v>2.6129999999999999E-3</v>
      </c>
      <c r="K152">
        <v>1.853E-3</v>
      </c>
      <c r="L152">
        <v>1.934E-3</v>
      </c>
      <c r="M152">
        <v>3.0200000000000001E-3</v>
      </c>
      <c r="N152">
        <v>7.0879999999999997E-3</v>
      </c>
      <c r="O152">
        <v>7.1419999999999999E-3</v>
      </c>
      <c r="P152">
        <v>7.3660000000000002E-3</v>
      </c>
      <c r="Q152">
        <v>2.6210000000000001E-3</v>
      </c>
      <c r="R152">
        <v>2.5888000000000001E-2</v>
      </c>
      <c r="S152">
        <v>1.8363000000000001E-2</v>
      </c>
      <c r="T152">
        <v>1.9162999999999999E-2</v>
      </c>
      <c r="U152">
        <v>2.9918E-2</v>
      </c>
      <c r="V152" t="s">
        <v>225</v>
      </c>
      <c r="W152">
        <v>151</v>
      </c>
      <c r="X152">
        <f t="shared" si="5"/>
        <v>0</v>
      </c>
      <c r="Y152">
        <f t="shared" si="4"/>
        <v>2.8456709999999998</v>
      </c>
    </row>
    <row r="153" spans="1:25" x14ac:dyDescent="0.2">
      <c r="A153">
        <v>161</v>
      </c>
      <c r="B153">
        <v>1</v>
      </c>
      <c r="C153">
        <v>6.7214780000000003</v>
      </c>
      <c r="D153">
        <v>553</v>
      </c>
      <c r="E153">
        <v>61.444443999999997</v>
      </c>
      <c r="F153">
        <v>7.0557230000000004</v>
      </c>
      <c r="G153">
        <v>1.0704279999999999</v>
      </c>
      <c r="H153">
        <v>2.8165689999999999</v>
      </c>
      <c r="I153">
        <v>18.242080999999999</v>
      </c>
      <c r="J153">
        <v>3.2039999999999998E-3</v>
      </c>
      <c r="K153">
        <v>9.2400000000000002E-4</v>
      </c>
      <c r="L153">
        <v>1.245E-3</v>
      </c>
      <c r="M153">
        <v>4.7699999999999999E-3</v>
      </c>
      <c r="N153">
        <v>4.8079999999999998E-3</v>
      </c>
      <c r="O153">
        <v>4.8450000000000003E-3</v>
      </c>
      <c r="P153">
        <v>4.9969999999999997E-3</v>
      </c>
      <c r="Q153">
        <v>1.7780000000000001E-3</v>
      </c>
      <c r="R153">
        <v>2.1536E-2</v>
      </c>
      <c r="S153">
        <v>6.2139999999999999E-3</v>
      </c>
      <c r="T153">
        <v>8.3660000000000002E-3</v>
      </c>
      <c r="U153">
        <v>3.2065000000000003E-2</v>
      </c>
      <c r="V153" t="s">
        <v>108</v>
      </c>
      <c r="W153">
        <v>152</v>
      </c>
      <c r="X153">
        <f t="shared" si="5"/>
        <v>0</v>
      </c>
      <c r="Y153">
        <f t="shared" si="4"/>
        <v>2.8165689999999999</v>
      </c>
    </row>
    <row r="154" spans="1:25" x14ac:dyDescent="0.2">
      <c r="A154">
        <v>294</v>
      </c>
      <c r="B154">
        <v>1</v>
      </c>
      <c r="C154">
        <v>0.42833300000000002</v>
      </c>
      <c r="D154">
        <v>778</v>
      </c>
      <c r="E154">
        <v>86.444444000000004</v>
      </c>
      <c r="F154">
        <v>6.3583590000000001</v>
      </c>
      <c r="G154">
        <v>2.4359899999999999</v>
      </c>
      <c r="H154">
        <v>2.798727</v>
      </c>
      <c r="I154">
        <v>12.959859</v>
      </c>
      <c r="J154">
        <v>3.0200000000000001E-3</v>
      </c>
      <c r="K154">
        <v>1.8209999999999999E-3</v>
      </c>
      <c r="L154">
        <v>1.895E-3</v>
      </c>
      <c r="M154">
        <v>4.4180000000000001E-3</v>
      </c>
      <c r="N154">
        <v>3.0600000000000001E-4</v>
      </c>
      <c r="O154">
        <v>3.0899999999999998E-4</v>
      </c>
      <c r="P154">
        <v>3.1799999999999998E-4</v>
      </c>
      <c r="Q154">
        <v>1.13E-4</v>
      </c>
      <c r="R154">
        <v>1.294E-3</v>
      </c>
      <c r="S154">
        <v>7.7999999999999999E-4</v>
      </c>
      <c r="T154">
        <v>8.12E-4</v>
      </c>
      <c r="U154">
        <v>1.8929999999999999E-3</v>
      </c>
      <c r="V154" t="s">
        <v>175</v>
      </c>
      <c r="W154">
        <v>153</v>
      </c>
      <c r="X154">
        <f t="shared" si="5"/>
        <v>0</v>
      </c>
      <c r="Y154">
        <f t="shared" si="4"/>
        <v>2.798727</v>
      </c>
    </row>
    <row r="155" spans="1:25" x14ac:dyDescent="0.2">
      <c r="A155">
        <v>400</v>
      </c>
      <c r="B155">
        <v>1</v>
      </c>
      <c r="C155">
        <v>11.5</v>
      </c>
      <c r="D155">
        <v>786</v>
      </c>
      <c r="E155">
        <v>87.333332999999996</v>
      </c>
      <c r="F155">
        <v>5.3210509999999998</v>
      </c>
      <c r="G155">
        <v>2.6793689999999999</v>
      </c>
      <c r="H155">
        <v>2.7878449999999999</v>
      </c>
      <c r="I155">
        <v>15.927372999999999</v>
      </c>
      <c r="J155">
        <v>2.3119999999999998E-3</v>
      </c>
      <c r="K155">
        <v>1.807E-3</v>
      </c>
      <c r="L155">
        <v>1.8860000000000001E-3</v>
      </c>
      <c r="M155">
        <v>2.4290000000000002E-3</v>
      </c>
      <c r="N155">
        <v>8.2269999999999999E-3</v>
      </c>
      <c r="O155">
        <v>8.2889999999999995E-3</v>
      </c>
      <c r="P155">
        <v>8.5500000000000003E-3</v>
      </c>
      <c r="Q155">
        <v>3.0430000000000001E-3</v>
      </c>
      <c r="R155">
        <v>2.6585999999999999E-2</v>
      </c>
      <c r="S155">
        <v>2.0781000000000001E-2</v>
      </c>
      <c r="T155">
        <v>2.1693E-2</v>
      </c>
      <c r="U155">
        <v>2.7932999999999999E-2</v>
      </c>
      <c r="V155" t="s">
        <v>226</v>
      </c>
      <c r="W155">
        <v>154</v>
      </c>
      <c r="X155">
        <f t="shared" si="5"/>
        <v>0</v>
      </c>
      <c r="Y155">
        <f t="shared" si="4"/>
        <v>2.7878449999999999</v>
      </c>
    </row>
    <row r="156" spans="1:25" x14ac:dyDescent="0.2">
      <c r="A156">
        <v>420</v>
      </c>
      <c r="B156">
        <v>1</v>
      </c>
      <c r="C156">
        <v>5.7</v>
      </c>
      <c r="D156">
        <v>772</v>
      </c>
      <c r="E156">
        <v>85.777777999999998</v>
      </c>
      <c r="F156">
        <v>6.3329430000000002</v>
      </c>
      <c r="G156">
        <v>2.5668229999999999</v>
      </c>
      <c r="H156">
        <v>2.781317</v>
      </c>
      <c r="I156">
        <v>17.333216</v>
      </c>
      <c r="J156">
        <v>2.983E-3</v>
      </c>
      <c r="K156">
        <v>1.8209999999999999E-3</v>
      </c>
      <c r="L156">
        <v>1.8630000000000001E-3</v>
      </c>
      <c r="M156">
        <v>5.1599999999999997E-3</v>
      </c>
      <c r="N156">
        <v>4.078E-3</v>
      </c>
      <c r="O156">
        <v>4.1089999999999998E-3</v>
      </c>
      <c r="P156">
        <v>4.2379999999999996E-3</v>
      </c>
      <c r="Q156">
        <v>1.508E-3</v>
      </c>
      <c r="R156">
        <v>1.7004999999999999E-2</v>
      </c>
      <c r="S156">
        <v>1.0381E-2</v>
      </c>
      <c r="T156">
        <v>1.0618000000000001E-2</v>
      </c>
      <c r="U156">
        <v>2.9411E-2</v>
      </c>
      <c r="V156" t="s">
        <v>235</v>
      </c>
      <c r="W156">
        <v>155</v>
      </c>
      <c r="X156">
        <f t="shared" si="5"/>
        <v>0</v>
      </c>
      <c r="Y156">
        <f t="shared" si="4"/>
        <v>2.781317</v>
      </c>
    </row>
    <row r="157" spans="1:25" x14ac:dyDescent="0.2">
      <c r="A157">
        <v>419</v>
      </c>
      <c r="B157">
        <v>1</v>
      </c>
      <c r="C157">
        <v>5.7</v>
      </c>
      <c r="D157">
        <v>771</v>
      </c>
      <c r="E157">
        <v>85.666667000000004</v>
      </c>
      <c r="F157">
        <v>5.9834690000000004</v>
      </c>
      <c r="G157">
        <v>2.5553970000000001</v>
      </c>
      <c r="H157">
        <v>2.7633489999999998</v>
      </c>
      <c r="I157">
        <v>16.845459000000002</v>
      </c>
      <c r="J157">
        <v>2.7490000000000001E-3</v>
      </c>
      <c r="K157">
        <v>1.8270000000000001E-3</v>
      </c>
      <c r="L157">
        <v>1.8630000000000001E-3</v>
      </c>
      <c r="M157">
        <v>4.4660000000000004E-3</v>
      </c>
      <c r="N157">
        <v>4.078E-3</v>
      </c>
      <c r="O157">
        <v>4.1089999999999998E-3</v>
      </c>
      <c r="P157">
        <v>4.2379999999999996E-3</v>
      </c>
      <c r="Q157">
        <v>1.508E-3</v>
      </c>
      <c r="R157">
        <v>1.5668000000000001E-2</v>
      </c>
      <c r="S157">
        <v>1.0416E-2</v>
      </c>
      <c r="T157">
        <v>1.0618000000000001E-2</v>
      </c>
      <c r="U157">
        <v>2.5457E-2</v>
      </c>
      <c r="V157" t="s">
        <v>234</v>
      </c>
      <c r="W157">
        <v>156</v>
      </c>
      <c r="X157">
        <f t="shared" si="5"/>
        <v>0</v>
      </c>
      <c r="Y157">
        <f t="shared" si="4"/>
        <v>2.7633489999999998</v>
      </c>
    </row>
    <row r="158" spans="1:25" x14ac:dyDescent="0.2">
      <c r="A158">
        <v>286</v>
      </c>
      <c r="B158">
        <v>1</v>
      </c>
      <c r="C158">
        <v>4.0880000000000001</v>
      </c>
      <c r="D158">
        <v>778</v>
      </c>
      <c r="E158">
        <v>86.444444000000004</v>
      </c>
      <c r="F158">
        <v>7.1207549999999999</v>
      </c>
      <c r="G158">
        <v>2.5401370000000001</v>
      </c>
      <c r="H158">
        <v>2.751563</v>
      </c>
      <c r="I158">
        <v>22.004746000000001</v>
      </c>
      <c r="J158">
        <v>2.9870000000000001E-3</v>
      </c>
      <c r="K158">
        <v>1.756E-3</v>
      </c>
      <c r="L158">
        <v>1.8600000000000001E-3</v>
      </c>
      <c r="M158">
        <v>6.1349999999999998E-3</v>
      </c>
      <c r="N158">
        <v>2.9239999999999999E-3</v>
      </c>
      <c r="O158">
        <v>2.947E-3</v>
      </c>
      <c r="P158">
        <v>3.039E-3</v>
      </c>
      <c r="Q158">
        <v>1.0820000000000001E-3</v>
      </c>
      <c r="R158">
        <v>1.2211E-2</v>
      </c>
      <c r="S158">
        <v>7.1770000000000002E-3</v>
      </c>
      <c r="T158">
        <v>7.6049999999999998E-3</v>
      </c>
      <c r="U158">
        <v>2.5079000000000001E-2</v>
      </c>
      <c r="V158" t="s">
        <v>170</v>
      </c>
      <c r="W158">
        <v>157</v>
      </c>
      <c r="X158">
        <f t="shared" si="5"/>
        <v>0</v>
      </c>
      <c r="Y158">
        <f t="shared" si="4"/>
        <v>2.751563</v>
      </c>
    </row>
    <row r="159" spans="1:25" x14ac:dyDescent="0.2">
      <c r="A159">
        <v>293</v>
      </c>
      <c r="B159">
        <v>1</v>
      </c>
      <c r="C159">
        <v>0.42833300000000002</v>
      </c>
      <c r="D159">
        <v>775</v>
      </c>
      <c r="E159">
        <v>86.111110999999994</v>
      </c>
      <c r="F159">
        <v>6.0407029999999997</v>
      </c>
      <c r="G159">
        <v>2.6148319999999998</v>
      </c>
      <c r="H159">
        <v>2.751563</v>
      </c>
      <c r="I159">
        <v>13.872252</v>
      </c>
      <c r="J159">
        <v>2.7789999999999998E-3</v>
      </c>
      <c r="K159">
        <v>1.794E-3</v>
      </c>
      <c r="L159">
        <v>1.867E-3</v>
      </c>
      <c r="M159">
        <v>3.8509999999999998E-3</v>
      </c>
      <c r="N159">
        <v>3.0600000000000001E-4</v>
      </c>
      <c r="O159">
        <v>3.0899999999999998E-4</v>
      </c>
      <c r="P159">
        <v>3.1799999999999998E-4</v>
      </c>
      <c r="Q159">
        <v>1.13E-4</v>
      </c>
      <c r="R159">
        <v>1.1900000000000001E-3</v>
      </c>
      <c r="S159">
        <v>7.6800000000000002E-4</v>
      </c>
      <c r="T159">
        <v>8.0000000000000004E-4</v>
      </c>
      <c r="U159">
        <v>1.65E-3</v>
      </c>
      <c r="V159" t="s">
        <v>174</v>
      </c>
      <c r="W159">
        <v>158</v>
      </c>
      <c r="X159">
        <f t="shared" si="5"/>
        <v>0</v>
      </c>
      <c r="Y159">
        <f t="shared" si="4"/>
        <v>2.751563</v>
      </c>
    </row>
    <row r="160" spans="1:25" x14ac:dyDescent="0.2">
      <c r="A160">
        <v>458</v>
      </c>
      <c r="B160">
        <v>1</v>
      </c>
      <c r="C160">
        <v>5.392188</v>
      </c>
      <c r="D160">
        <v>732</v>
      </c>
      <c r="E160">
        <v>81.333332999999996</v>
      </c>
      <c r="F160">
        <v>5.5307880000000003</v>
      </c>
      <c r="G160">
        <v>2.613426</v>
      </c>
      <c r="H160">
        <v>2.7508300000000001</v>
      </c>
      <c r="I160">
        <v>15.503253000000001</v>
      </c>
      <c r="J160">
        <v>2.4589999999999998E-3</v>
      </c>
      <c r="K160">
        <v>1.8220000000000001E-3</v>
      </c>
      <c r="L160">
        <v>1.82E-3</v>
      </c>
      <c r="M160">
        <v>3.0249999999999999E-3</v>
      </c>
      <c r="N160">
        <v>3.8570000000000002E-3</v>
      </c>
      <c r="O160">
        <v>3.8869999999999998E-3</v>
      </c>
      <c r="P160">
        <v>4.0090000000000004E-3</v>
      </c>
      <c r="Q160">
        <v>1.4270000000000001E-3</v>
      </c>
      <c r="R160">
        <v>1.3259999999999999E-2</v>
      </c>
      <c r="S160">
        <v>9.8219999999999991E-3</v>
      </c>
      <c r="T160">
        <v>9.8119999999999995E-3</v>
      </c>
      <c r="U160">
        <v>1.6309000000000001E-2</v>
      </c>
      <c r="V160" t="s">
        <v>256</v>
      </c>
      <c r="W160">
        <v>159</v>
      </c>
      <c r="X160">
        <f t="shared" si="5"/>
        <v>0</v>
      </c>
      <c r="Y160">
        <f t="shared" si="4"/>
        <v>2.7508300000000001</v>
      </c>
    </row>
    <row r="161" spans="1:25" x14ac:dyDescent="0.2">
      <c r="A161">
        <v>457</v>
      </c>
      <c r="B161">
        <v>1</v>
      </c>
      <c r="C161">
        <v>5.392188</v>
      </c>
      <c r="D161">
        <v>725</v>
      </c>
      <c r="E161">
        <v>80.555555999999996</v>
      </c>
      <c r="F161">
        <v>6.3433299999999999</v>
      </c>
      <c r="G161">
        <v>2.4019460000000001</v>
      </c>
      <c r="H161">
        <v>2.7462879999999998</v>
      </c>
      <c r="I161">
        <v>24.969522999999999</v>
      </c>
      <c r="J161">
        <v>2.5690000000000001E-3</v>
      </c>
      <c r="K161">
        <v>1.077E-3</v>
      </c>
      <c r="L161">
        <v>1.82E-3</v>
      </c>
      <c r="M161">
        <v>3.7460000000000002E-3</v>
      </c>
      <c r="N161">
        <v>3.8570000000000002E-3</v>
      </c>
      <c r="O161">
        <v>3.8869999999999998E-3</v>
      </c>
      <c r="P161">
        <v>4.0090000000000004E-3</v>
      </c>
      <c r="Q161">
        <v>1.4270000000000001E-3</v>
      </c>
      <c r="R161">
        <v>1.3849999999999999E-2</v>
      </c>
      <c r="S161">
        <v>5.8089999999999999E-3</v>
      </c>
      <c r="T161">
        <v>9.8119999999999995E-3</v>
      </c>
      <c r="U161">
        <v>2.0197E-2</v>
      </c>
      <c r="V161" t="s">
        <v>255</v>
      </c>
      <c r="W161">
        <v>160</v>
      </c>
      <c r="X161">
        <f t="shared" si="5"/>
        <v>0</v>
      </c>
      <c r="Y161">
        <f t="shared" si="4"/>
        <v>2.7462879999999998</v>
      </c>
    </row>
    <row r="162" spans="1:25" x14ac:dyDescent="0.2">
      <c r="A162">
        <v>454</v>
      </c>
      <c r="B162">
        <v>1</v>
      </c>
      <c r="C162">
        <v>8</v>
      </c>
      <c r="D162">
        <v>722</v>
      </c>
      <c r="E162">
        <v>80.222222000000002</v>
      </c>
      <c r="F162">
        <v>5.3400629999999998</v>
      </c>
      <c r="G162">
        <v>2.7133820000000002</v>
      </c>
      <c r="H162">
        <v>2.6971579999999999</v>
      </c>
      <c r="I162">
        <v>14.155241</v>
      </c>
      <c r="J162">
        <v>2.2859999999999998E-3</v>
      </c>
      <c r="K162">
        <v>1.091E-3</v>
      </c>
      <c r="L162">
        <v>1.774E-3</v>
      </c>
      <c r="M162">
        <v>2.4910000000000002E-3</v>
      </c>
      <c r="N162">
        <v>5.7229999999999998E-3</v>
      </c>
      <c r="O162">
        <v>5.7670000000000004E-3</v>
      </c>
      <c r="P162">
        <v>5.9480000000000002E-3</v>
      </c>
      <c r="Q162">
        <v>2.117E-3</v>
      </c>
      <c r="R162">
        <v>1.8286E-2</v>
      </c>
      <c r="S162">
        <v>8.7270000000000004E-3</v>
      </c>
      <c r="T162">
        <v>1.4193000000000001E-2</v>
      </c>
      <c r="U162">
        <v>1.9927E-2</v>
      </c>
      <c r="V162" t="s">
        <v>254</v>
      </c>
      <c r="W162">
        <v>161</v>
      </c>
      <c r="X162">
        <f t="shared" si="5"/>
        <v>0</v>
      </c>
      <c r="Y162">
        <f t="shared" si="4"/>
        <v>2.6971579999999999</v>
      </c>
    </row>
    <row r="163" spans="1:25" x14ac:dyDescent="0.2">
      <c r="A163">
        <v>287</v>
      </c>
      <c r="B163">
        <v>1</v>
      </c>
      <c r="C163">
        <v>4.0880000000000001</v>
      </c>
      <c r="D163">
        <v>773</v>
      </c>
      <c r="E163">
        <v>85.888889000000006</v>
      </c>
      <c r="F163">
        <v>6.5721530000000001</v>
      </c>
      <c r="G163">
        <v>2.6766930000000002</v>
      </c>
      <c r="H163">
        <v>2.6697340000000001</v>
      </c>
      <c r="I163">
        <v>25.913979000000001</v>
      </c>
      <c r="J163">
        <v>2.5309999999999998E-3</v>
      </c>
      <c r="K163">
        <v>1.843E-3</v>
      </c>
      <c r="L163">
        <v>1.807E-3</v>
      </c>
      <c r="M163">
        <v>4.0990000000000002E-3</v>
      </c>
      <c r="N163">
        <v>2.9239999999999999E-3</v>
      </c>
      <c r="O163">
        <v>2.947E-3</v>
      </c>
      <c r="P163">
        <v>3.039E-3</v>
      </c>
      <c r="Q163">
        <v>1.0820000000000001E-3</v>
      </c>
      <c r="R163">
        <v>1.0345E-2</v>
      </c>
      <c r="S163">
        <v>7.5319999999999996E-3</v>
      </c>
      <c r="T163">
        <v>7.3870000000000003E-3</v>
      </c>
      <c r="U163">
        <v>1.6756E-2</v>
      </c>
      <c r="V163" t="s">
        <v>171</v>
      </c>
      <c r="W163">
        <v>162</v>
      </c>
      <c r="X163">
        <f t="shared" si="5"/>
        <v>0</v>
      </c>
      <c r="Y163">
        <f t="shared" si="4"/>
        <v>2.6697340000000001</v>
      </c>
    </row>
    <row r="164" spans="1:25" x14ac:dyDescent="0.2">
      <c r="A164">
        <v>453</v>
      </c>
      <c r="B164">
        <v>1</v>
      </c>
      <c r="C164">
        <v>8</v>
      </c>
      <c r="D164">
        <v>711</v>
      </c>
      <c r="E164">
        <v>79</v>
      </c>
      <c r="F164">
        <v>4.8234820000000003</v>
      </c>
      <c r="G164">
        <v>2.7223700000000002</v>
      </c>
      <c r="H164">
        <v>2.6647449999999999</v>
      </c>
      <c r="I164">
        <v>10.482511000000001</v>
      </c>
      <c r="J164">
        <v>2.1970000000000002E-3</v>
      </c>
      <c r="K164">
        <v>1.072E-3</v>
      </c>
      <c r="L164">
        <v>1.7440000000000001E-3</v>
      </c>
      <c r="M164">
        <v>2.66E-3</v>
      </c>
      <c r="N164">
        <v>5.7229999999999998E-3</v>
      </c>
      <c r="O164">
        <v>5.7670000000000004E-3</v>
      </c>
      <c r="P164">
        <v>5.9480000000000002E-3</v>
      </c>
      <c r="Q164">
        <v>2.117E-3</v>
      </c>
      <c r="R164">
        <v>1.7579999999999998E-2</v>
      </c>
      <c r="S164">
        <v>8.5780000000000006E-3</v>
      </c>
      <c r="T164">
        <v>1.3950000000000001E-2</v>
      </c>
      <c r="U164">
        <v>2.1284000000000001E-2</v>
      </c>
      <c r="V164" t="s">
        <v>253</v>
      </c>
      <c r="W164">
        <v>163</v>
      </c>
      <c r="X164">
        <f t="shared" si="5"/>
        <v>0</v>
      </c>
      <c r="Y164">
        <f t="shared" si="4"/>
        <v>2.6647449999999999</v>
      </c>
    </row>
    <row r="165" spans="1:25" x14ac:dyDescent="0.2">
      <c r="A165">
        <v>289</v>
      </c>
      <c r="B165">
        <v>1</v>
      </c>
      <c r="C165">
        <v>5.7916670000000003</v>
      </c>
      <c r="D165">
        <v>763</v>
      </c>
      <c r="E165">
        <v>84.777777999999998</v>
      </c>
      <c r="F165">
        <v>5.1223619999999999</v>
      </c>
      <c r="G165">
        <v>2.4957280000000002</v>
      </c>
      <c r="H165">
        <v>2.6573180000000001</v>
      </c>
      <c r="I165">
        <v>10.038966</v>
      </c>
      <c r="J165">
        <v>2.3579999999999999E-3</v>
      </c>
      <c r="K165">
        <v>1.7669999999999999E-3</v>
      </c>
      <c r="L165">
        <v>1.799E-3</v>
      </c>
      <c r="M165">
        <v>3.3700000000000002E-3</v>
      </c>
      <c r="N165">
        <v>4.143E-3</v>
      </c>
      <c r="O165">
        <v>4.1749999999999999E-3</v>
      </c>
      <c r="P165">
        <v>4.3059999999999999E-3</v>
      </c>
      <c r="Q165">
        <v>1.5319999999999999E-3</v>
      </c>
      <c r="R165">
        <v>1.3655E-2</v>
      </c>
      <c r="S165">
        <v>1.0233000000000001E-2</v>
      </c>
      <c r="T165">
        <v>1.042E-2</v>
      </c>
      <c r="U165">
        <v>1.9515999999999999E-2</v>
      </c>
      <c r="V165" t="s">
        <v>172</v>
      </c>
      <c r="W165">
        <v>164</v>
      </c>
      <c r="X165">
        <f t="shared" si="5"/>
        <v>0</v>
      </c>
      <c r="Y165">
        <f t="shared" si="4"/>
        <v>2.6573180000000001</v>
      </c>
    </row>
    <row r="166" spans="1:25" x14ac:dyDescent="0.2">
      <c r="A166">
        <v>255</v>
      </c>
      <c r="B166">
        <v>1</v>
      </c>
      <c r="C166">
        <v>10.78</v>
      </c>
      <c r="D166">
        <v>729</v>
      </c>
      <c r="E166">
        <v>81</v>
      </c>
      <c r="F166">
        <v>4.818568</v>
      </c>
      <c r="G166">
        <v>2.5130249999999998</v>
      </c>
      <c r="H166">
        <v>2.653025</v>
      </c>
      <c r="I166">
        <v>9.7943759999999997</v>
      </c>
      <c r="J166">
        <v>2.215E-3</v>
      </c>
      <c r="K166">
        <v>1.1429999999999999E-3</v>
      </c>
      <c r="L166">
        <v>1.7639999999999999E-3</v>
      </c>
      <c r="M166">
        <v>2.552E-3</v>
      </c>
      <c r="N166">
        <v>7.711E-3</v>
      </c>
      <c r="O166">
        <v>7.77E-3</v>
      </c>
      <c r="P166">
        <v>8.0149999999999996E-3</v>
      </c>
      <c r="Q166">
        <v>2.8519999999999999E-3</v>
      </c>
      <c r="R166">
        <v>2.3879000000000001E-2</v>
      </c>
      <c r="S166">
        <v>1.2324E-2</v>
      </c>
      <c r="T166">
        <v>1.9016000000000002E-2</v>
      </c>
      <c r="U166">
        <v>2.7507E-2</v>
      </c>
      <c r="V166" t="s">
        <v>155</v>
      </c>
      <c r="W166">
        <v>165</v>
      </c>
      <c r="X166">
        <f t="shared" si="5"/>
        <v>0</v>
      </c>
      <c r="Y166">
        <f t="shared" si="4"/>
        <v>2.653025</v>
      </c>
    </row>
    <row r="167" spans="1:25" x14ac:dyDescent="0.2">
      <c r="A167">
        <v>459</v>
      </c>
      <c r="B167">
        <v>1</v>
      </c>
      <c r="C167">
        <v>7.5816420000000004</v>
      </c>
      <c r="D167">
        <v>715</v>
      </c>
      <c r="E167">
        <v>79.444444000000004</v>
      </c>
      <c r="F167">
        <v>5.3999259999999998</v>
      </c>
      <c r="G167">
        <v>2.6356890000000002</v>
      </c>
      <c r="H167">
        <v>2.6461899999999998</v>
      </c>
      <c r="I167">
        <v>15.490866</v>
      </c>
      <c r="J167">
        <v>2.4299999999999999E-3</v>
      </c>
      <c r="K167">
        <v>9.990000000000001E-4</v>
      </c>
      <c r="L167">
        <v>1.738E-3</v>
      </c>
      <c r="M167">
        <v>5.9239999999999996E-3</v>
      </c>
      <c r="N167">
        <v>5.424E-3</v>
      </c>
      <c r="O167">
        <v>5.4650000000000002E-3</v>
      </c>
      <c r="P167">
        <v>5.6369999999999996E-3</v>
      </c>
      <c r="Q167">
        <v>2.006E-3</v>
      </c>
      <c r="R167">
        <v>1.8421E-2</v>
      </c>
      <c r="S167">
        <v>7.5709999999999996E-3</v>
      </c>
      <c r="T167">
        <v>1.3179E-2</v>
      </c>
      <c r="U167">
        <v>4.4911E-2</v>
      </c>
      <c r="V167" t="s">
        <v>257</v>
      </c>
      <c r="W167">
        <v>166</v>
      </c>
      <c r="X167">
        <f t="shared" si="5"/>
        <v>0</v>
      </c>
      <c r="Y167">
        <f t="shared" si="4"/>
        <v>2.6461899999999998</v>
      </c>
    </row>
    <row r="168" spans="1:25" x14ac:dyDescent="0.2">
      <c r="A168">
        <v>402</v>
      </c>
      <c r="B168">
        <v>1</v>
      </c>
      <c r="C168">
        <v>5.0999999999999996</v>
      </c>
      <c r="D168">
        <v>755</v>
      </c>
      <c r="E168">
        <v>83.888889000000006</v>
      </c>
      <c r="F168">
        <v>4.7836990000000004</v>
      </c>
      <c r="G168">
        <v>2.6076570000000001</v>
      </c>
      <c r="H168">
        <v>2.6444429999999999</v>
      </c>
      <c r="I168">
        <v>11.110132999999999</v>
      </c>
      <c r="J168">
        <v>2.124E-3</v>
      </c>
      <c r="K168">
        <v>1.8090000000000001E-3</v>
      </c>
      <c r="L168">
        <v>1.797E-3</v>
      </c>
      <c r="M168">
        <v>2.6549999999999998E-3</v>
      </c>
      <c r="N168">
        <v>3.6480000000000002E-3</v>
      </c>
      <c r="O168">
        <v>3.676E-3</v>
      </c>
      <c r="P168">
        <v>3.7919999999999998E-3</v>
      </c>
      <c r="Q168">
        <v>1.3489999999999999E-3</v>
      </c>
      <c r="R168">
        <v>1.0833000000000001E-2</v>
      </c>
      <c r="S168">
        <v>9.2239999999999996E-3</v>
      </c>
      <c r="T168">
        <v>9.1640000000000003E-3</v>
      </c>
      <c r="U168">
        <v>1.3540999999999999E-2</v>
      </c>
      <c r="V168" t="s">
        <v>227</v>
      </c>
      <c r="W168">
        <v>167</v>
      </c>
      <c r="X168">
        <f t="shared" si="5"/>
        <v>0</v>
      </c>
      <c r="Y168">
        <f t="shared" si="4"/>
        <v>2.6444429999999999</v>
      </c>
    </row>
    <row r="169" spans="1:25" x14ac:dyDescent="0.2">
      <c r="A169">
        <v>431</v>
      </c>
      <c r="B169">
        <v>1</v>
      </c>
      <c r="C169">
        <v>23.074149999999999</v>
      </c>
      <c r="D169">
        <v>747</v>
      </c>
      <c r="E169">
        <v>83</v>
      </c>
      <c r="F169">
        <v>4.4085049999999999</v>
      </c>
      <c r="G169">
        <v>2.5439050000000001</v>
      </c>
      <c r="H169">
        <v>2.6419869999999999</v>
      </c>
      <c r="I169">
        <v>7.3291839999999997</v>
      </c>
      <c r="J169">
        <v>2.1299999999999999E-3</v>
      </c>
      <c r="K169">
        <v>1.8220000000000001E-3</v>
      </c>
      <c r="L169">
        <v>1.771E-3</v>
      </c>
      <c r="M169">
        <v>2.6749999999999999E-3</v>
      </c>
      <c r="N169">
        <v>1.6506E-2</v>
      </c>
      <c r="O169">
        <v>1.6632000000000001E-2</v>
      </c>
      <c r="P169">
        <v>1.7156000000000001E-2</v>
      </c>
      <c r="Q169">
        <v>6.1050000000000002E-3</v>
      </c>
      <c r="R169">
        <v>4.9159000000000001E-2</v>
      </c>
      <c r="S169">
        <v>4.2041000000000002E-2</v>
      </c>
      <c r="T169">
        <v>4.0856000000000003E-2</v>
      </c>
      <c r="U169">
        <v>6.1725000000000002E-2</v>
      </c>
      <c r="V169" t="s">
        <v>243</v>
      </c>
      <c r="W169">
        <v>168</v>
      </c>
      <c r="X169">
        <f t="shared" si="5"/>
        <v>0</v>
      </c>
      <c r="Y169">
        <f t="shared" si="4"/>
        <v>2.6419869999999999</v>
      </c>
    </row>
    <row r="170" spans="1:25" x14ac:dyDescent="0.2">
      <c r="A170">
        <v>387</v>
      </c>
      <c r="B170">
        <v>1</v>
      </c>
      <c r="C170">
        <v>17.063333</v>
      </c>
      <c r="D170">
        <v>756</v>
      </c>
      <c r="E170">
        <v>84</v>
      </c>
      <c r="F170">
        <v>4.9485669999999997</v>
      </c>
      <c r="G170">
        <v>2.5070380000000001</v>
      </c>
      <c r="H170">
        <v>2.6409720000000001</v>
      </c>
      <c r="I170">
        <v>15.615379000000001</v>
      </c>
      <c r="J170">
        <v>2.0999999999999999E-3</v>
      </c>
      <c r="K170">
        <v>1.8079999999999999E-3</v>
      </c>
      <c r="L170">
        <v>1.804E-3</v>
      </c>
      <c r="M170">
        <v>2.3210000000000001E-3</v>
      </c>
      <c r="N170">
        <v>1.2206E-2</v>
      </c>
      <c r="O170">
        <v>1.23E-2</v>
      </c>
      <c r="P170">
        <v>1.2687E-2</v>
      </c>
      <c r="Q170">
        <v>4.5149999999999999E-3</v>
      </c>
      <c r="R170">
        <v>3.5825999999999997E-2</v>
      </c>
      <c r="S170">
        <v>3.0852000000000001E-2</v>
      </c>
      <c r="T170">
        <v>3.0790000000000001E-2</v>
      </c>
      <c r="U170">
        <v>3.9606000000000002E-2</v>
      </c>
      <c r="V170" t="s">
        <v>219</v>
      </c>
      <c r="W170">
        <v>169</v>
      </c>
      <c r="X170">
        <f t="shared" si="5"/>
        <v>0</v>
      </c>
      <c r="Y170">
        <f t="shared" si="4"/>
        <v>2.6409720000000001</v>
      </c>
    </row>
    <row r="171" spans="1:25" x14ac:dyDescent="0.2">
      <c r="A171">
        <v>403</v>
      </c>
      <c r="B171">
        <v>1</v>
      </c>
      <c r="C171">
        <v>5.0999999999999996</v>
      </c>
      <c r="D171">
        <v>753</v>
      </c>
      <c r="E171">
        <v>83.666667000000004</v>
      </c>
      <c r="F171">
        <v>4.5774330000000001</v>
      </c>
      <c r="G171">
        <v>2.5238320000000001</v>
      </c>
      <c r="H171">
        <v>2.6409720000000001</v>
      </c>
      <c r="I171">
        <v>8.4510190000000005</v>
      </c>
      <c r="J171">
        <v>2.0639999999999999E-3</v>
      </c>
      <c r="K171">
        <v>1.825E-3</v>
      </c>
      <c r="L171">
        <v>1.7979999999999999E-3</v>
      </c>
      <c r="M171">
        <v>1.9840000000000001E-3</v>
      </c>
      <c r="N171">
        <v>3.6480000000000002E-3</v>
      </c>
      <c r="O171">
        <v>3.676E-3</v>
      </c>
      <c r="P171">
        <v>3.7919999999999998E-3</v>
      </c>
      <c r="Q171">
        <v>1.3489999999999999E-3</v>
      </c>
      <c r="R171">
        <v>1.0529E-2</v>
      </c>
      <c r="S171">
        <v>9.3100000000000006E-3</v>
      </c>
      <c r="T171">
        <v>9.1699999999999993E-3</v>
      </c>
      <c r="U171">
        <v>1.0120000000000001E-2</v>
      </c>
      <c r="V171" t="s">
        <v>228</v>
      </c>
      <c r="W171">
        <v>170</v>
      </c>
      <c r="X171">
        <f t="shared" si="5"/>
        <v>0</v>
      </c>
      <c r="Y171">
        <f t="shared" si="4"/>
        <v>2.6409720000000001</v>
      </c>
    </row>
    <row r="172" spans="1:25" x14ac:dyDescent="0.2">
      <c r="A172">
        <v>421</v>
      </c>
      <c r="B172">
        <v>1</v>
      </c>
      <c r="C172">
        <v>14.6</v>
      </c>
      <c r="D172">
        <v>756</v>
      </c>
      <c r="E172">
        <v>84</v>
      </c>
      <c r="F172">
        <v>5.0134569999999998</v>
      </c>
      <c r="G172">
        <v>2.7294489999999998</v>
      </c>
      <c r="H172">
        <v>2.6311490000000002</v>
      </c>
      <c r="I172">
        <v>18.954764999999998</v>
      </c>
      <c r="J172">
        <v>2.199E-3</v>
      </c>
      <c r="K172">
        <v>1.828E-3</v>
      </c>
      <c r="L172">
        <v>1.781E-3</v>
      </c>
      <c r="M172">
        <v>2.7360000000000002E-3</v>
      </c>
      <c r="N172">
        <v>1.0444E-2</v>
      </c>
      <c r="O172">
        <v>1.0524E-2</v>
      </c>
      <c r="P172">
        <v>1.0855E-2</v>
      </c>
      <c r="Q172">
        <v>3.8630000000000001E-3</v>
      </c>
      <c r="R172">
        <v>3.2106999999999997E-2</v>
      </c>
      <c r="S172">
        <v>2.6682999999999998E-2</v>
      </c>
      <c r="T172">
        <v>2.5999000000000001E-2</v>
      </c>
      <c r="U172">
        <v>3.9942999999999999E-2</v>
      </c>
      <c r="V172" t="s">
        <v>236</v>
      </c>
      <c r="W172">
        <v>171</v>
      </c>
      <c r="X172">
        <f t="shared" si="5"/>
        <v>0</v>
      </c>
      <c r="Y172">
        <f t="shared" si="4"/>
        <v>2.6311490000000002</v>
      </c>
    </row>
    <row r="173" spans="1:25" x14ac:dyDescent="0.2">
      <c r="A173">
        <v>414</v>
      </c>
      <c r="B173">
        <v>1</v>
      </c>
      <c r="C173">
        <v>8.85</v>
      </c>
      <c r="D173">
        <v>750</v>
      </c>
      <c r="E173">
        <v>83.333332999999996</v>
      </c>
      <c r="F173">
        <v>4.8269690000000001</v>
      </c>
      <c r="G173">
        <v>2.4594800000000001</v>
      </c>
      <c r="H173">
        <v>2.6223390000000002</v>
      </c>
      <c r="I173">
        <v>14.183548999999999</v>
      </c>
      <c r="J173">
        <v>2.261E-3</v>
      </c>
      <c r="K173">
        <v>1.835E-3</v>
      </c>
      <c r="L173">
        <v>1.7619999999999999E-3</v>
      </c>
      <c r="M173">
        <v>3.725E-3</v>
      </c>
      <c r="N173">
        <v>6.3309999999999998E-3</v>
      </c>
      <c r="O173">
        <v>6.3790000000000001E-3</v>
      </c>
      <c r="P173">
        <v>6.5799999999999999E-3</v>
      </c>
      <c r="Q173">
        <v>2.3419999999999999E-3</v>
      </c>
      <c r="R173">
        <v>2.0007E-2</v>
      </c>
      <c r="S173">
        <v>1.6240000000000001E-2</v>
      </c>
      <c r="T173">
        <v>1.5596E-2</v>
      </c>
      <c r="U173">
        <v>3.2966000000000002E-2</v>
      </c>
      <c r="V173" t="s">
        <v>232</v>
      </c>
      <c r="W173">
        <v>172</v>
      </c>
      <c r="X173">
        <f t="shared" si="5"/>
        <v>0</v>
      </c>
      <c r="Y173">
        <f t="shared" si="4"/>
        <v>2.6223390000000002</v>
      </c>
    </row>
    <row r="174" spans="1:25" x14ac:dyDescent="0.2">
      <c r="A174">
        <v>460</v>
      </c>
      <c r="B174">
        <v>1</v>
      </c>
      <c r="C174">
        <v>25</v>
      </c>
      <c r="D174">
        <v>697</v>
      </c>
      <c r="E174">
        <v>77.444444000000004</v>
      </c>
      <c r="F174">
        <v>4.86198</v>
      </c>
      <c r="G174">
        <v>2.6265540000000001</v>
      </c>
      <c r="H174">
        <v>2.6014940000000002</v>
      </c>
      <c r="I174">
        <v>11.345509</v>
      </c>
      <c r="J174">
        <v>2.2309999999999999E-3</v>
      </c>
      <c r="K174">
        <v>1.0280000000000001E-3</v>
      </c>
      <c r="L174">
        <v>1.7179999999999999E-3</v>
      </c>
      <c r="M174">
        <v>3.9129999999999998E-3</v>
      </c>
      <c r="N174">
        <v>1.7884000000000001E-2</v>
      </c>
      <c r="O174">
        <v>1.8020999999999999E-2</v>
      </c>
      <c r="P174">
        <v>1.8586999999999999E-2</v>
      </c>
      <c r="Q174">
        <v>6.6150000000000002E-3</v>
      </c>
      <c r="R174">
        <v>5.5778000000000001E-2</v>
      </c>
      <c r="S174">
        <v>2.5687999999999999E-2</v>
      </c>
      <c r="T174">
        <v>4.2941E-2</v>
      </c>
      <c r="U174">
        <v>9.7825999999999996E-2</v>
      </c>
      <c r="V174" t="s">
        <v>258</v>
      </c>
      <c r="W174">
        <v>173</v>
      </c>
      <c r="X174">
        <f t="shared" si="5"/>
        <v>0</v>
      </c>
      <c r="Y174">
        <f t="shared" si="4"/>
        <v>2.6014940000000002</v>
      </c>
    </row>
    <row r="175" spans="1:25" x14ac:dyDescent="0.2">
      <c r="A175">
        <v>366</v>
      </c>
      <c r="B175">
        <v>1</v>
      </c>
      <c r="C175">
        <v>12.1</v>
      </c>
      <c r="D175">
        <v>571</v>
      </c>
      <c r="E175">
        <v>63.444443999999997</v>
      </c>
      <c r="F175">
        <v>8.0569249999999997</v>
      </c>
      <c r="G175">
        <v>1.1455340000000001</v>
      </c>
      <c r="H175">
        <v>2.59789</v>
      </c>
      <c r="I175">
        <v>30.598179999999999</v>
      </c>
      <c r="J175">
        <v>3.3289999999999999E-3</v>
      </c>
      <c r="K175">
        <v>1.0150000000000001E-3</v>
      </c>
      <c r="L175">
        <v>1.5039999999999999E-3</v>
      </c>
      <c r="M175">
        <v>5.5919999999999997E-3</v>
      </c>
      <c r="N175">
        <v>8.6560000000000005E-3</v>
      </c>
      <c r="O175">
        <v>8.7220000000000006E-3</v>
      </c>
      <c r="P175">
        <v>8.9960000000000005E-3</v>
      </c>
      <c r="Q175">
        <v>3.2009999999999999E-3</v>
      </c>
      <c r="R175">
        <v>4.0280000000000003E-2</v>
      </c>
      <c r="S175">
        <v>1.2286999999999999E-2</v>
      </c>
      <c r="T175">
        <v>1.8203E-2</v>
      </c>
      <c r="U175">
        <v>6.7665000000000003E-2</v>
      </c>
      <c r="V175" t="s">
        <v>210</v>
      </c>
      <c r="W175">
        <v>174</v>
      </c>
      <c r="X175">
        <f t="shared" si="5"/>
        <v>0</v>
      </c>
      <c r="Y175">
        <f t="shared" si="4"/>
        <v>2.59789</v>
      </c>
    </row>
    <row r="176" spans="1:25" x14ac:dyDescent="0.2">
      <c r="A176">
        <v>367</v>
      </c>
      <c r="B176">
        <v>1</v>
      </c>
      <c r="C176">
        <v>12.1</v>
      </c>
      <c r="D176">
        <v>573</v>
      </c>
      <c r="E176">
        <v>63.666666999999997</v>
      </c>
      <c r="F176">
        <v>7.7586250000000003</v>
      </c>
      <c r="G176">
        <v>1.1985030000000001</v>
      </c>
      <c r="H176">
        <v>2.59789</v>
      </c>
      <c r="I176">
        <v>18.587133999999999</v>
      </c>
      <c r="J176">
        <v>3.5899999999999999E-3</v>
      </c>
      <c r="K176">
        <v>1.031E-3</v>
      </c>
      <c r="L176">
        <v>1.5100000000000001E-3</v>
      </c>
      <c r="M176">
        <v>7.4320000000000002E-3</v>
      </c>
      <c r="N176">
        <v>8.6560000000000005E-3</v>
      </c>
      <c r="O176">
        <v>8.7220000000000006E-3</v>
      </c>
      <c r="P176">
        <v>8.9960000000000005E-3</v>
      </c>
      <c r="Q176">
        <v>3.2009999999999999E-3</v>
      </c>
      <c r="R176">
        <v>4.3439999999999999E-2</v>
      </c>
      <c r="S176">
        <v>1.2474000000000001E-2</v>
      </c>
      <c r="T176">
        <v>1.8273000000000001E-2</v>
      </c>
      <c r="U176">
        <v>8.9931999999999998E-2</v>
      </c>
      <c r="V176" t="s">
        <v>211</v>
      </c>
      <c r="W176">
        <v>175</v>
      </c>
      <c r="X176">
        <f t="shared" si="5"/>
        <v>0</v>
      </c>
      <c r="Y176">
        <f t="shared" si="4"/>
        <v>2.59789</v>
      </c>
    </row>
    <row r="177" spans="1:25" x14ac:dyDescent="0.2">
      <c r="A177">
        <v>307</v>
      </c>
      <c r="B177">
        <v>1</v>
      </c>
      <c r="C177">
        <v>6.1</v>
      </c>
      <c r="D177">
        <v>752</v>
      </c>
      <c r="E177">
        <v>83.555555999999996</v>
      </c>
      <c r="F177">
        <v>4.961055</v>
      </c>
      <c r="G177">
        <v>2.5089809999999999</v>
      </c>
      <c r="H177">
        <v>2.5963759999999998</v>
      </c>
      <c r="I177">
        <v>10.303685</v>
      </c>
      <c r="J177">
        <v>2.271E-3</v>
      </c>
      <c r="K177">
        <v>1.7359999999999999E-3</v>
      </c>
      <c r="L177">
        <v>1.745E-3</v>
      </c>
      <c r="M177">
        <v>2.9420000000000002E-3</v>
      </c>
      <c r="N177">
        <v>4.3639999999999998E-3</v>
      </c>
      <c r="O177">
        <v>4.3969999999999999E-3</v>
      </c>
      <c r="P177">
        <v>4.535E-3</v>
      </c>
      <c r="Q177">
        <v>1.614E-3</v>
      </c>
      <c r="R177">
        <v>1.3849999999999999E-2</v>
      </c>
      <c r="S177">
        <v>1.0591E-2</v>
      </c>
      <c r="T177">
        <v>1.0647E-2</v>
      </c>
      <c r="U177">
        <v>1.7947000000000001E-2</v>
      </c>
      <c r="V177" t="s">
        <v>181</v>
      </c>
      <c r="W177">
        <v>176</v>
      </c>
      <c r="X177">
        <f t="shared" si="5"/>
        <v>0</v>
      </c>
      <c r="Y177">
        <f t="shared" si="4"/>
        <v>2.5963759999999998</v>
      </c>
    </row>
    <row r="178" spans="1:25" x14ac:dyDescent="0.2">
      <c r="A178">
        <v>317</v>
      </c>
      <c r="B178">
        <v>1</v>
      </c>
      <c r="C178">
        <v>4.8899999999999997</v>
      </c>
      <c r="D178">
        <v>754</v>
      </c>
      <c r="E178">
        <v>83.777777999999998</v>
      </c>
      <c r="F178">
        <v>6.1695010000000003</v>
      </c>
      <c r="G178">
        <v>2.603485</v>
      </c>
      <c r="H178">
        <v>2.5925310000000001</v>
      </c>
      <c r="I178">
        <v>22.862120999999998</v>
      </c>
      <c r="J178">
        <v>2.575E-3</v>
      </c>
      <c r="K178">
        <v>1.114E-3</v>
      </c>
      <c r="L178">
        <v>1.7359999999999999E-3</v>
      </c>
      <c r="M178">
        <v>4.6620000000000003E-3</v>
      </c>
      <c r="N178">
        <v>3.4979999999999998E-3</v>
      </c>
      <c r="O178">
        <v>3.5249999999999999E-3</v>
      </c>
      <c r="P178">
        <v>3.6359999999999999E-3</v>
      </c>
      <c r="Q178">
        <v>1.294E-3</v>
      </c>
      <c r="R178">
        <v>1.2593999999999999E-2</v>
      </c>
      <c r="S178">
        <v>5.4489999999999999E-3</v>
      </c>
      <c r="T178">
        <v>8.4910000000000003E-3</v>
      </c>
      <c r="U178">
        <v>2.2799E-2</v>
      </c>
      <c r="V178" t="s">
        <v>186</v>
      </c>
      <c r="W178">
        <v>177</v>
      </c>
      <c r="X178">
        <f t="shared" si="5"/>
        <v>0</v>
      </c>
      <c r="Y178">
        <f t="shared" si="4"/>
        <v>2.5925310000000001</v>
      </c>
    </row>
    <row r="179" spans="1:25" x14ac:dyDescent="0.2">
      <c r="A179">
        <v>415</v>
      </c>
      <c r="B179">
        <v>1</v>
      </c>
      <c r="C179">
        <v>8.85</v>
      </c>
      <c r="D179">
        <v>749</v>
      </c>
      <c r="E179">
        <v>83.222222000000002</v>
      </c>
      <c r="F179">
        <v>4.2126539999999997</v>
      </c>
      <c r="G179">
        <v>2.4748160000000001</v>
      </c>
      <c r="H179">
        <v>2.5846049999999998</v>
      </c>
      <c r="I179">
        <v>7.0915749999999997</v>
      </c>
      <c r="J179">
        <v>1.9980000000000002E-3</v>
      </c>
      <c r="K179">
        <v>1.815E-3</v>
      </c>
      <c r="L179">
        <v>1.753E-3</v>
      </c>
      <c r="M179">
        <v>1.684E-3</v>
      </c>
      <c r="N179">
        <v>6.3309999999999998E-3</v>
      </c>
      <c r="O179">
        <v>6.3790000000000001E-3</v>
      </c>
      <c r="P179">
        <v>6.5799999999999999E-3</v>
      </c>
      <c r="Q179">
        <v>2.3419999999999999E-3</v>
      </c>
      <c r="R179">
        <v>1.7683999999999998E-2</v>
      </c>
      <c r="S179">
        <v>1.6063000000000001E-2</v>
      </c>
      <c r="T179">
        <v>1.5514999999999999E-2</v>
      </c>
      <c r="U179">
        <v>1.4904000000000001E-2</v>
      </c>
      <c r="V179" t="s">
        <v>233</v>
      </c>
      <c r="W179">
        <v>178</v>
      </c>
      <c r="X179">
        <f t="shared" si="5"/>
        <v>0</v>
      </c>
      <c r="Y179">
        <f t="shared" si="4"/>
        <v>2.5846049999999998</v>
      </c>
    </row>
    <row r="180" spans="1:25" x14ac:dyDescent="0.2">
      <c r="A180">
        <v>422</v>
      </c>
      <c r="B180">
        <v>1</v>
      </c>
      <c r="C180">
        <v>14.6</v>
      </c>
      <c r="D180">
        <v>751</v>
      </c>
      <c r="E180">
        <v>83.444444000000004</v>
      </c>
      <c r="F180">
        <v>4.1346759999999998</v>
      </c>
      <c r="G180">
        <v>2.5379770000000001</v>
      </c>
      <c r="H180">
        <v>2.5846049999999998</v>
      </c>
      <c r="I180">
        <v>6.875032</v>
      </c>
      <c r="J180">
        <v>2.0089999999999999E-3</v>
      </c>
      <c r="K180">
        <v>1.8450000000000001E-3</v>
      </c>
      <c r="L180">
        <v>1.753E-3</v>
      </c>
      <c r="M180">
        <v>3.058E-3</v>
      </c>
      <c r="N180">
        <v>1.0444E-2</v>
      </c>
      <c r="O180">
        <v>1.0524E-2</v>
      </c>
      <c r="P180">
        <v>1.0855E-2</v>
      </c>
      <c r="Q180">
        <v>3.8630000000000001E-3</v>
      </c>
      <c r="R180">
        <v>2.9337999999999999E-2</v>
      </c>
      <c r="S180">
        <v>2.6936999999999999E-2</v>
      </c>
      <c r="T180">
        <v>2.5595E-2</v>
      </c>
      <c r="U180">
        <v>4.4651000000000003E-2</v>
      </c>
      <c r="V180" t="s">
        <v>237</v>
      </c>
      <c r="W180">
        <v>179</v>
      </c>
      <c r="X180">
        <f t="shared" si="5"/>
        <v>0</v>
      </c>
      <c r="Y180">
        <f t="shared" si="4"/>
        <v>2.5846049999999998</v>
      </c>
    </row>
    <row r="181" spans="1:25" x14ac:dyDescent="0.2">
      <c r="A181">
        <v>319</v>
      </c>
      <c r="B181">
        <v>1</v>
      </c>
      <c r="C181">
        <v>4.2450000000000001</v>
      </c>
      <c r="D181">
        <v>747</v>
      </c>
      <c r="E181">
        <v>83</v>
      </c>
      <c r="F181">
        <v>5.1786060000000003</v>
      </c>
      <c r="G181">
        <v>2.3814289999999998</v>
      </c>
      <c r="H181">
        <v>2.5805250000000002</v>
      </c>
      <c r="I181">
        <v>11.707679000000001</v>
      </c>
      <c r="J181">
        <v>2.2659999999999998E-3</v>
      </c>
      <c r="K181">
        <v>1.1310000000000001E-3</v>
      </c>
      <c r="L181">
        <v>1.7309999999999999E-3</v>
      </c>
      <c r="M181">
        <v>2.7490000000000001E-3</v>
      </c>
      <c r="N181">
        <v>3.0370000000000002E-3</v>
      </c>
      <c r="O181">
        <v>3.0599999999999998E-3</v>
      </c>
      <c r="P181">
        <v>3.156E-3</v>
      </c>
      <c r="Q181">
        <v>1.1230000000000001E-3</v>
      </c>
      <c r="R181">
        <v>9.6200000000000001E-3</v>
      </c>
      <c r="S181">
        <v>4.8009999999999997E-3</v>
      </c>
      <c r="T181">
        <v>7.3489999999999996E-3</v>
      </c>
      <c r="U181">
        <v>1.1671000000000001E-2</v>
      </c>
      <c r="V181" t="s">
        <v>187</v>
      </c>
      <c r="W181">
        <v>180</v>
      </c>
      <c r="X181">
        <f t="shared" si="5"/>
        <v>0</v>
      </c>
      <c r="Y181">
        <f t="shared" si="4"/>
        <v>2.5805250000000002</v>
      </c>
    </row>
    <row r="182" spans="1:25" x14ac:dyDescent="0.2">
      <c r="A182">
        <v>423</v>
      </c>
      <c r="B182">
        <v>1</v>
      </c>
      <c r="C182">
        <v>17.909253</v>
      </c>
      <c r="D182">
        <v>736</v>
      </c>
      <c r="E182">
        <v>81.777777999999998</v>
      </c>
      <c r="F182">
        <v>3.9364680000000001</v>
      </c>
      <c r="G182">
        <v>2.4967769999999998</v>
      </c>
      <c r="H182">
        <v>2.5795889999999999</v>
      </c>
      <c r="I182">
        <v>5.562379</v>
      </c>
      <c r="J182">
        <v>1.887E-3</v>
      </c>
      <c r="K182">
        <v>1.8550000000000001E-3</v>
      </c>
      <c r="L182">
        <v>1.7390000000000001E-3</v>
      </c>
      <c r="M182">
        <v>1.5139999999999999E-3</v>
      </c>
      <c r="N182">
        <v>1.2810999999999999E-2</v>
      </c>
      <c r="O182">
        <v>1.2909E-2</v>
      </c>
      <c r="P182">
        <v>1.3316E-2</v>
      </c>
      <c r="Q182">
        <v>4.7390000000000002E-3</v>
      </c>
      <c r="R182">
        <v>3.3792000000000003E-2</v>
      </c>
      <c r="S182">
        <v>3.3217000000000003E-2</v>
      </c>
      <c r="T182">
        <v>3.1140000000000001E-2</v>
      </c>
      <c r="U182">
        <v>2.7123000000000001E-2</v>
      </c>
      <c r="V182" t="s">
        <v>238</v>
      </c>
      <c r="W182">
        <v>181</v>
      </c>
      <c r="X182">
        <f t="shared" si="5"/>
        <v>0</v>
      </c>
      <c r="Y182">
        <f t="shared" si="4"/>
        <v>2.5795889999999999</v>
      </c>
    </row>
    <row r="183" spans="1:25" x14ac:dyDescent="0.2">
      <c r="A183">
        <v>302</v>
      </c>
      <c r="B183">
        <v>1</v>
      </c>
      <c r="C183">
        <v>4.516667</v>
      </c>
      <c r="D183">
        <v>749</v>
      </c>
      <c r="E183">
        <v>83.222222000000002</v>
      </c>
      <c r="F183">
        <v>5.2458080000000002</v>
      </c>
      <c r="G183">
        <v>2.5138799999999999</v>
      </c>
      <c r="H183">
        <v>2.565944</v>
      </c>
      <c r="I183">
        <v>14.519292999999999</v>
      </c>
      <c r="J183">
        <v>2.3600000000000001E-3</v>
      </c>
      <c r="K183">
        <v>1.0889999999999999E-3</v>
      </c>
      <c r="L183">
        <v>1.722E-3</v>
      </c>
      <c r="M183">
        <v>4.5909999999999996E-3</v>
      </c>
      <c r="N183">
        <v>3.2309999999999999E-3</v>
      </c>
      <c r="O183">
        <v>3.2560000000000002E-3</v>
      </c>
      <c r="P183">
        <v>3.3579999999999999E-3</v>
      </c>
      <c r="Q183">
        <v>1.1950000000000001E-3</v>
      </c>
      <c r="R183">
        <v>1.0659999999999999E-2</v>
      </c>
      <c r="S183">
        <v>4.921E-3</v>
      </c>
      <c r="T183">
        <v>7.7780000000000002E-3</v>
      </c>
      <c r="U183">
        <v>2.0733999999999999E-2</v>
      </c>
      <c r="V183" t="s">
        <v>179</v>
      </c>
      <c r="W183">
        <v>182</v>
      </c>
      <c r="X183">
        <f t="shared" si="5"/>
        <v>0</v>
      </c>
      <c r="Y183">
        <f t="shared" si="4"/>
        <v>2.565944</v>
      </c>
    </row>
    <row r="184" spans="1:25" x14ac:dyDescent="0.2">
      <c r="A184">
        <v>424</v>
      </c>
      <c r="B184">
        <v>1</v>
      </c>
      <c r="C184">
        <v>21.361502000000002</v>
      </c>
      <c r="D184">
        <v>732</v>
      </c>
      <c r="E184">
        <v>81.333332999999996</v>
      </c>
      <c r="F184">
        <v>4.5827090000000004</v>
      </c>
      <c r="G184">
        <v>2.3617439999999998</v>
      </c>
      <c r="H184">
        <v>2.564495</v>
      </c>
      <c r="I184">
        <v>16.926317000000001</v>
      </c>
      <c r="J184">
        <v>1.9189999999999999E-3</v>
      </c>
      <c r="K184">
        <v>1.843E-3</v>
      </c>
      <c r="L184">
        <v>1.737E-3</v>
      </c>
      <c r="M184">
        <v>2.016E-3</v>
      </c>
      <c r="N184">
        <v>1.5280999999999999E-2</v>
      </c>
      <c r="O184">
        <v>1.5398E-2</v>
      </c>
      <c r="P184">
        <v>1.5882E-2</v>
      </c>
      <c r="Q184">
        <v>5.6519999999999999E-3</v>
      </c>
      <c r="R184">
        <v>4.1000000000000002E-2</v>
      </c>
      <c r="S184">
        <v>3.9362000000000001E-2</v>
      </c>
      <c r="T184">
        <v>3.7116000000000003E-2</v>
      </c>
      <c r="U184">
        <v>4.3062000000000003E-2</v>
      </c>
      <c r="V184" t="s">
        <v>239</v>
      </c>
      <c r="W184">
        <v>183</v>
      </c>
      <c r="X184">
        <f t="shared" si="5"/>
        <v>0</v>
      </c>
      <c r="Y184">
        <f t="shared" si="4"/>
        <v>2.564495</v>
      </c>
    </row>
    <row r="185" spans="1:25" x14ac:dyDescent="0.2">
      <c r="A185">
        <v>310</v>
      </c>
      <c r="B185">
        <v>1</v>
      </c>
      <c r="C185">
        <v>5.5</v>
      </c>
      <c r="D185">
        <v>749</v>
      </c>
      <c r="E185">
        <v>83.222222000000002</v>
      </c>
      <c r="F185">
        <v>4.6734499999999999</v>
      </c>
      <c r="G185">
        <v>2.4493900000000002</v>
      </c>
      <c r="H185">
        <v>2.541525</v>
      </c>
      <c r="I185">
        <v>17.775981999999999</v>
      </c>
      <c r="J185">
        <v>1.967E-3</v>
      </c>
      <c r="K185">
        <v>1.1620000000000001E-3</v>
      </c>
      <c r="L185">
        <v>1.709E-3</v>
      </c>
      <c r="M185">
        <v>2.0669999999999998E-3</v>
      </c>
      <c r="N185">
        <v>3.934E-3</v>
      </c>
      <c r="O185">
        <v>3.9649999999999998E-3</v>
      </c>
      <c r="P185">
        <v>4.0889999999999998E-3</v>
      </c>
      <c r="Q185">
        <v>1.4549999999999999E-3</v>
      </c>
      <c r="R185">
        <v>1.0817999999999999E-2</v>
      </c>
      <c r="S185">
        <v>6.3930000000000002E-3</v>
      </c>
      <c r="T185">
        <v>9.3980000000000001E-3</v>
      </c>
      <c r="U185">
        <v>1.1365999999999999E-2</v>
      </c>
      <c r="V185" t="s">
        <v>183</v>
      </c>
      <c r="W185">
        <v>184</v>
      </c>
      <c r="X185">
        <f t="shared" si="5"/>
        <v>0</v>
      </c>
      <c r="Y185">
        <f t="shared" si="4"/>
        <v>2.541525</v>
      </c>
    </row>
    <row r="186" spans="1:25" x14ac:dyDescent="0.2">
      <c r="A186">
        <v>301</v>
      </c>
      <c r="B186">
        <v>1</v>
      </c>
      <c r="C186">
        <v>4.516667</v>
      </c>
      <c r="D186">
        <v>743</v>
      </c>
      <c r="E186">
        <v>82.555555999999996</v>
      </c>
      <c r="F186">
        <v>4.8649089999999999</v>
      </c>
      <c r="G186">
        <v>2.5739809999999999</v>
      </c>
      <c r="H186">
        <v>2.538405</v>
      </c>
      <c r="I186">
        <v>12.696605999999999</v>
      </c>
      <c r="J186">
        <v>2.199E-3</v>
      </c>
      <c r="K186">
        <v>1.137E-3</v>
      </c>
      <c r="L186">
        <v>1.709E-3</v>
      </c>
      <c r="M186">
        <v>4.0480000000000004E-3</v>
      </c>
      <c r="N186">
        <v>3.2309999999999999E-3</v>
      </c>
      <c r="O186">
        <v>3.2560000000000002E-3</v>
      </c>
      <c r="P186">
        <v>3.3579999999999999E-3</v>
      </c>
      <c r="Q186">
        <v>1.1950000000000001E-3</v>
      </c>
      <c r="R186">
        <v>9.9310000000000006E-3</v>
      </c>
      <c r="S186">
        <v>5.1349999999999998E-3</v>
      </c>
      <c r="T186">
        <v>7.718E-3</v>
      </c>
      <c r="U186">
        <v>1.8284000000000002E-2</v>
      </c>
      <c r="V186" t="s">
        <v>178</v>
      </c>
      <c r="W186">
        <v>185</v>
      </c>
      <c r="X186">
        <f t="shared" si="5"/>
        <v>0</v>
      </c>
      <c r="Y186">
        <f t="shared" si="4"/>
        <v>2.538405</v>
      </c>
    </row>
    <row r="187" spans="1:25" x14ac:dyDescent="0.2">
      <c r="A187">
        <v>320</v>
      </c>
      <c r="B187">
        <v>1</v>
      </c>
      <c r="C187">
        <v>4.2450000000000001</v>
      </c>
      <c r="D187">
        <v>743</v>
      </c>
      <c r="E187">
        <v>82.555555999999996</v>
      </c>
      <c r="F187">
        <v>4.9802739999999996</v>
      </c>
      <c r="G187">
        <v>2.4832369999999999</v>
      </c>
      <c r="H187">
        <v>2.5374150000000002</v>
      </c>
      <c r="I187">
        <v>12.735493999999999</v>
      </c>
      <c r="J187">
        <v>2.2880000000000001E-3</v>
      </c>
      <c r="K187">
        <v>1.1689999999999999E-3</v>
      </c>
      <c r="L187">
        <v>1.7099999999999999E-3</v>
      </c>
      <c r="M187">
        <v>6.5849999999999997E-3</v>
      </c>
      <c r="N187">
        <v>3.0370000000000002E-3</v>
      </c>
      <c r="O187">
        <v>3.0599999999999998E-3</v>
      </c>
      <c r="P187">
        <v>3.156E-3</v>
      </c>
      <c r="Q187">
        <v>1.1230000000000001E-3</v>
      </c>
      <c r="R187">
        <v>9.7149999999999997E-3</v>
      </c>
      <c r="S187">
        <v>4.9630000000000004E-3</v>
      </c>
      <c r="T187">
        <v>7.26E-3</v>
      </c>
      <c r="U187">
        <v>2.7952999999999999E-2</v>
      </c>
      <c r="V187" t="s">
        <v>188</v>
      </c>
      <c r="W187">
        <v>186</v>
      </c>
      <c r="X187">
        <f t="shared" si="5"/>
        <v>0</v>
      </c>
      <c r="Y187">
        <f t="shared" si="4"/>
        <v>2.5374150000000002</v>
      </c>
    </row>
    <row r="188" spans="1:25" x14ac:dyDescent="0.2">
      <c r="A188">
        <v>309</v>
      </c>
      <c r="B188">
        <v>1</v>
      </c>
      <c r="C188">
        <v>3.044</v>
      </c>
      <c r="D188">
        <v>748</v>
      </c>
      <c r="E188">
        <v>83.111110999999994</v>
      </c>
      <c r="F188">
        <v>4.2436509999999998</v>
      </c>
      <c r="G188">
        <v>2.473805</v>
      </c>
      <c r="H188">
        <v>2.5365549999999999</v>
      </c>
      <c r="I188">
        <v>7.3514889999999999</v>
      </c>
      <c r="J188">
        <v>1.936E-3</v>
      </c>
      <c r="K188">
        <v>1.1590000000000001E-3</v>
      </c>
      <c r="L188">
        <v>1.704E-3</v>
      </c>
      <c r="M188">
        <v>1.554E-3</v>
      </c>
      <c r="N188">
        <v>2.1779999999999998E-3</v>
      </c>
      <c r="O188">
        <v>2.1940000000000002E-3</v>
      </c>
      <c r="P188">
        <v>2.2629999999999998E-3</v>
      </c>
      <c r="Q188">
        <v>8.0500000000000005E-4</v>
      </c>
      <c r="R188">
        <v>5.8929999999999998E-3</v>
      </c>
      <c r="S188">
        <v>3.5270000000000002E-3</v>
      </c>
      <c r="T188">
        <v>5.1859999999999996E-3</v>
      </c>
      <c r="U188">
        <v>4.7299999999999998E-3</v>
      </c>
      <c r="V188" t="s">
        <v>182</v>
      </c>
      <c r="W188">
        <v>187</v>
      </c>
      <c r="X188">
        <f t="shared" si="5"/>
        <v>0</v>
      </c>
      <c r="Y188">
        <f t="shared" si="4"/>
        <v>2.5365549999999999</v>
      </c>
    </row>
    <row r="189" spans="1:25" x14ac:dyDescent="0.2">
      <c r="A189">
        <v>299</v>
      </c>
      <c r="B189">
        <v>1</v>
      </c>
      <c r="C189">
        <v>5.8333329999999997</v>
      </c>
      <c r="D189">
        <v>741</v>
      </c>
      <c r="E189">
        <v>82.333332999999996</v>
      </c>
      <c r="F189">
        <v>4.9921389999999999</v>
      </c>
      <c r="G189">
        <v>2.5363920000000002</v>
      </c>
      <c r="H189">
        <v>2.535056</v>
      </c>
      <c r="I189">
        <v>18.838584000000001</v>
      </c>
      <c r="J189">
        <v>2.176E-3</v>
      </c>
      <c r="K189">
        <v>1.1130000000000001E-3</v>
      </c>
      <c r="L189">
        <v>1.688E-3</v>
      </c>
      <c r="M189">
        <v>3.421E-3</v>
      </c>
      <c r="N189">
        <v>4.1729999999999996E-3</v>
      </c>
      <c r="O189">
        <v>4.2050000000000004E-3</v>
      </c>
      <c r="P189">
        <v>4.3369999999999997E-3</v>
      </c>
      <c r="Q189">
        <v>1.5430000000000001E-3</v>
      </c>
      <c r="R189">
        <v>1.2694E-2</v>
      </c>
      <c r="S189">
        <v>6.4920000000000004E-3</v>
      </c>
      <c r="T189">
        <v>9.8480000000000009E-3</v>
      </c>
      <c r="U189">
        <v>1.9952999999999999E-2</v>
      </c>
      <c r="V189" t="s">
        <v>177</v>
      </c>
      <c r="W189">
        <v>188</v>
      </c>
      <c r="X189">
        <f t="shared" si="5"/>
        <v>0</v>
      </c>
      <c r="Y189">
        <f t="shared" si="4"/>
        <v>2.535056</v>
      </c>
    </row>
    <row r="190" spans="1:25" x14ac:dyDescent="0.2">
      <c r="A190">
        <v>328</v>
      </c>
      <c r="B190">
        <v>1</v>
      </c>
      <c r="C190">
        <v>3.4860000000000002</v>
      </c>
      <c r="D190">
        <v>742</v>
      </c>
      <c r="E190">
        <v>82.444444000000004</v>
      </c>
      <c r="F190">
        <v>5.0304729999999998</v>
      </c>
      <c r="G190">
        <v>2.372995</v>
      </c>
      <c r="H190">
        <v>2.533061</v>
      </c>
      <c r="I190">
        <v>16.836127000000001</v>
      </c>
      <c r="J190">
        <v>2.1350000000000002E-3</v>
      </c>
      <c r="K190">
        <v>1.1000000000000001E-3</v>
      </c>
      <c r="L190">
        <v>1.6850000000000001E-3</v>
      </c>
      <c r="M190">
        <v>2.4719999999999998E-3</v>
      </c>
      <c r="N190">
        <v>2.4940000000000001E-3</v>
      </c>
      <c r="O190">
        <v>2.513E-3</v>
      </c>
      <c r="P190">
        <v>2.5920000000000001E-3</v>
      </c>
      <c r="Q190">
        <v>9.2199999999999997E-4</v>
      </c>
      <c r="R190">
        <v>7.4409999999999997E-3</v>
      </c>
      <c r="S190">
        <v>3.8340000000000002E-3</v>
      </c>
      <c r="T190">
        <v>5.8739999999999999E-3</v>
      </c>
      <c r="U190">
        <v>8.6169999999999997E-3</v>
      </c>
      <c r="V190" t="s">
        <v>192</v>
      </c>
      <c r="W190">
        <v>189</v>
      </c>
      <c r="X190">
        <f t="shared" si="5"/>
        <v>0</v>
      </c>
      <c r="Y190">
        <f t="shared" si="4"/>
        <v>2.533061</v>
      </c>
    </row>
    <row r="191" spans="1:25" x14ac:dyDescent="0.2">
      <c r="A191">
        <v>305</v>
      </c>
      <c r="B191">
        <v>1</v>
      </c>
      <c r="C191">
        <v>6.7</v>
      </c>
      <c r="D191">
        <v>742</v>
      </c>
      <c r="E191">
        <v>82.444444000000004</v>
      </c>
      <c r="F191">
        <v>5.3539000000000003</v>
      </c>
      <c r="G191">
        <v>2.4119100000000002</v>
      </c>
      <c r="H191">
        <v>2.5281920000000002</v>
      </c>
      <c r="I191">
        <v>17.211015</v>
      </c>
      <c r="J191">
        <v>2.0470000000000002E-3</v>
      </c>
      <c r="K191">
        <v>1.119E-3</v>
      </c>
      <c r="L191">
        <v>1.701E-3</v>
      </c>
      <c r="M191">
        <v>2.4589999999999998E-3</v>
      </c>
      <c r="N191">
        <v>4.7930000000000004E-3</v>
      </c>
      <c r="O191">
        <v>4.8300000000000001E-3</v>
      </c>
      <c r="P191">
        <v>4.9810000000000002E-3</v>
      </c>
      <c r="Q191">
        <v>1.7730000000000001E-3</v>
      </c>
      <c r="R191">
        <v>1.3716000000000001E-2</v>
      </c>
      <c r="S191">
        <v>7.4949999999999999E-3</v>
      </c>
      <c r="T191">
        <v>1.1396E-2</v>
      </c>
      <c r="U191">
        <v>1.6473999999999999E-2</v>
      </c>
      <c r="V191" t="s">
        <v>180</v>
      </c>
      <c r="W191">
        <v>190</v>
      </c>
      <c r="X191">
        <f t="shared" si="5"/>
        <v>0</v>
      </c>
      <c r="Y191">
        <f t="shared" si="4"/>
        <v>2.5281920000000002</v>
      </c>
    </row>
    <row r="192" spans="1:25" x14ac:dyDescent="0.2">
      <c r="A192">
        <v>329</v>
      </c>
      <c r="B192">
        <v>1</v>
      </c>
      <c r="C192">
        <v>3.4860000000000002</v>
      </c>
      <c r="D192">
        <v>739</v>
      </c>
      <c r="E192">
        <v>82.111110999999994</v>
      </c>
      <c r="F192">
        <v>4.5994229999999998</v>
      </c>
      <c r="G192">
        <v>2.4027750000000001</v>
      </c>
      <c r="H192">
        <v>2.523968</v>
      </c>
      <c r="I192">
        <v>9.7317450000000001</v>
      </c>
      <c r="J192">
        <v>2.1489999999999999E-3</v>
      </c>
      <c r="K192">
        <v>1.08E-3</v>
      </c>
      <c r="L192">
        <v>1.6720000000000001E-3</v>
      </c>
      <c r="M192">
        <v>3.797E-3</v>
      </c>
      <c r="N192">
        <v>2.4940000000000001E-3</v>
      </c>
      <c r="O192">
        <v>2.513E-3</v>
      </c>
      <c r="P192">
        <v>2.5920000000000001E-3</v>
      </c>
      <c r="Q192">
        <v>9.2199999999999997E-4</v>
      </c>
      <c r="R192">
        <v>7.4910000000000003E-3</v>
      </c>
      <c r="S192">
        <v>3.7650000000000001E-3</v>
      </c>
      <c r="T192">
        <v>5.829E-3</v>
      </c>
      <c r="U192">
        <v>1.3235E-2</v>
      </c>
      <c r="V192" t="s">
        <v>193</v>
      </c>
      <c r="W192">
        <v>191</v>
      </c>
      <c r="X192">
        <f t="shared" si="5"/>
        <v>0</v>
      </c>
      <c r="Y192">
        <f t="shared" si="4"/>
        <v>2.523968</v>
      </c>
    </row>
    <row r="193" spans="1:25" x14ac:dyDescent="0.2">
      <c r="A193">
        <v>313</v>
      </c>
      <c r="B193">
        <v>1</v>
      </c>
      <c r="C193">
        <v>6.18</v>
      </c>
      <c r="D193">
        <v>736</v>
      </c>
      <c r="E193">
        <v>81.777777999999998</v>
      </c>
      <c r="F193">
        <v>5.1262780000000001</v>
      </c>
      <c r="G193">
        <v>2.226175</v>
      </c>
      <c r="H193">
        <v>2.5231119999999998</v>
      </c>
      <c r="I193">
        <v>27.584202999999999</v>
      </c>
      <c r="J193">
        <v>1.9940000000000001E-3</v>
      </c>
      <c r="K193">
        <v>1.1069999999999999E-3</v>
      </c>
      <c r="L193">
        <v>1.6750000000000001E-3</v>
      </c>
      <c r="M193">
        <v>2.1909999999999998E-3</v>
      </c>
      <c r="N193">
        <v>4.4209999999999996E-3</v>
      </c>
      <c r="O193">
        <v>4.4549999999999998E-3</v>
      </c>
      <c r="P193">
        <v>4.5950000000000001E-3</v>
      </c>
      <c r="Q193">
        <v>1.635E-3</v>
      </c>
      <c r="R193">
        <v>1.2323000000000001E-2</v>
      </c>
      <c r="S193">
        <v>6.8399999999999997E-3</v>
      </c>
      <c r="T193">
        <v>1.0354E-2</v>
      </c>
      <c r="U193">
        <v>1.3542E-2</v>
      </c>
      <c r="V193" t="s">
        <v>184</v>
      </c>
      <c r="W193">
        <v>192</v>
      </c>
      <c r="X193">
        <f t="shared" si="5"/>
        <v>0</v>
      </c>
      <c r="Y193">
        <f t="shared" si="4"/>
        <v>2.5231119999999998</v>
      </c>
    </row>
    <row r="194" spans="1:25" x14ac:dyDescent="0.2">
      <c r="A194">
        <v>315</v>
      </c>
      <c r="B194">
        <v>1</v>
      </c>
      <c r="C194">
        <v>5.5350000000000001</v>
      </c>
      <c r="D194">
        <v>739</v>
      </c>
      <c r="E194">
        <v>82.111110999999994</v>
      </c>
      <c r="F194">
        <v>4.2362659999999996</v>
      </c>
      <c r="G194">
        <v>2.451095</v>
      </c>
      <c r="H194">
        <v>2.520222</v>
      </c>
      <c r="I194">
        <v>6.9226479999999997</v>
      </c>
      <c r="J194">
        <v>1.977E-3</v>
      </c>
      <c r="K194">
        <v>1.0970000000000001E-3</v>
      </c>
      <c r="L194">
        <v>1.6850000000000001E-3</v>
      </c>
      <c r="M194">
        <v>2.2469999999999999E-3</v>
      </c>
      <c r="N194">
        <v>3.9589999999999998E-3</v>
      </c>
      <c r="O194">
        <v>3.9899999999999996E-3</v>
      </c>
      <c r="P194">
        <v>4.1149999999999997E-3</v>
      </c>
      <c r="Q194">
        <v>1.464E-3</v>
      </c>
      <c r="R194">
        <v>1.0945E-2</v>
      </c>
      <c r="S194">
        <v>6.0740000000000004E-3</v>
      </c>
      <c r="T194">
        <v>9.3279999999999995E-3</v>
      </c>
      <c r="U194">
        <v>1.2435E-2</v>
      </c>
      <c r="V194" t="s">
        <v>185</v>
      </c>
      <c r="W194">
        <v>193</v>
      </c>
      <c r="X194">
        <f t="shared" si="5"/>
        <v>0</v>
      </c>
      <c r="Y194">
        <f t="shared" ref="Y194:Y257" si="6">H194</f>
        <v>2.520222</v>
      </c>
    </row>
    <row r="195" spans="1:25" x14ac:dyDescent="0.2">
      <c r="A195">
        <v>282</v>
      </c>
      <c r="B195">
        <v>1</v>
      </c>
      <c r="C195">
        <v>6.1550000000000002</v>
      </c>
      <c r="D195">
        <v>717</v>
      </c>
      <c r="E195">
        <v>79.666667000000004</v>
      </c>
      <c r="F195">
        <v>4.6156959999999998</v>
      </c>
      <c r="G195">
        <v>2.5159199999999999</v>
      </c>
      <c r="H195">
        <v>2.5172659999999998</v>
      </c>
      <c r="I195">
        <v>8.6303660000000004</v>
      </c>
      <c r="J195">
        <v>2.134E-3</v>
      </c>
      <c r="K195">
        <v>1.122E-3</v>
      </c>
      <c r="L195">
        <v>1.6490000000000001E-3</v>
      </c>
      <c r="M195">
        <v>2.7529999999999998E-3</v>
      </c>
      <c r="N195">
        <v>4.4029999999999998E-3</v>
      </c>
      <c r="O195">
        <v>4.437E-3</v>
      </c>
      <c r="P195">
        <v>4.5760000000000002E-3</v>
      </c>
      <c r="Q195">
        <v>1.629E-3</v>
      </c>
      <c r="R195">
        <v>1.3134E-2</v>
      </c>
      <c r="S195">
        <v>6.9030000000000003E-3</v>
      </c>
      <c r="T195">
        <v>1.0149999999999999E-2</v>
      </c>
      <c r="U195">
        <v>1.6944000000000001E-2</v>
      </c>
      <c r="V195" t="s">
        <v>169</v>
      </c>
      <c r="W195">
        <v>194</v>
      </c>
      <c r="X195">
        <f t="shared" ref="X195:X258" si="7">IF(AND(E195&gt;95,H195&gt;2),1,0)</f>
        <v>0</v>
      </c>
      <c r="Y195">
        <f t="shared" si="6"/>
        <v>2.5172659999999998</v>
      </c>
    </row>
    <row r="196" spans="1:25" x14ac:dyDescent="0.2">
      <c r="A196">
        <v>326</v>
      </c>
      <c r="B196">
        <v>1</v>
      </c>
      <c r="C196">
        <v>4.3840000000000003</v>
      </c>
      <c r="D196">
        <v>741</v>
      </c>
      <c r="E196">
        <v>82.333332999999996</v>
      </c>
      <c r="F196">
        <v>4.3748860000000001</v>
      </c>
      <c r="G196">
        <v>2.3912610000000001</v>
      </c>
      <c r="H196">
        <v>2.5124629999999999</v>
      </c>
      <c r="I196">
        <v>8.4049440000000004</v>
      </c>
      <c r="J196">
        <v>1.9940000000000001E-3</v>
      </c>
      <c r="K196">
        <v>1.108E-3</v>
      </c>
      <c r="L196">
        <v>1.6639999999999999E-3</v>
      </c>
      <c r="M196">
        <v>2.8930000000000002E-3</v>
      </c>
      <c r="N196">
        <v>3.1359999999999999E-3</v>
      </c>
      <c r="O196">
        <v>3.16E-3</v>
      </c>
      <c r="P196">
        <v>3.2599999999999999E-3</v>
      </c>
      <c r="Q196">
        <v>1.16E-3</v>
      </c>
      <c r="R196">
        <v>8.7399999999999995E-3</v>
      </c>
      <c r="S196">
        <v>4.8580000000000003E-3</v>
      </c>
      <c r="T196">
        <v>7.2969999999999997E-3</v>
      </c>
      <c r="U196">
        <v>1.2683E-2</v>
      </c>
      <c r="V196" t="s">
        <v>191</v>
      </c>
      <c r="W196">
        <v>195</v>
      </c>
      <c r="X196">
        <f t="shared" si="7"/>
        <v>0</v>
      </c>
      <c r="Y196">
        <f t="shared" si="6"/>
        <v>2.5124629999999999</v>
      </c>
    </row>
    <row r="197" spans="1:25" x14ac:dyDescent="0.2">
      <c r="A197">
        <v>297</v>
      </c>
      <c r="B197">
        <v>1</v>
      </c>
      <c r="C197">
        <v>7.15</v>
      </c>
      <c r="D197">
        <v>732</v>
      </c>
      <c r="E197">
        <v>81.333332999999996</v>
      </c>
      <c r="F197">
        <v>4.3380989999999997</v>
      </c>
      <c r="G197">
        <v>2.364687</v>
      </c>
      <c r="H197">
        <v>2.5042450000000001</v>
      </c>
      <c r="I197">
        <v>9.0045959999999994</v>
      </c>
      <c r="J197">
        <v>1.9629999999999999E-3</v>
      </c>
      <c r="K197">
        <v>1.098E-3</v>
      </c>
      <c r="L197">
        <v>1.668E-3</v>
      </c>
      <c r="M197">
        <v>3.2070000000000002E-3</v>
      </c>
      <c r="N197">
        <v>5.1149999999999998E-3</v>
      </c>
      <c r="O197">
        <v>5.1539999999999997E-3</v>
      </c>
      <c r="P197">
        <v>5.3160000000000004E-3</v>
      </c>
      <c r="Q197">
        <v>1.892E-3</v>
      </c>
      <c r="R197">
        <v>1.4035000000000001E-2</v>
      </c>
      <c r="S197">
        <v>7.8499999999999993E-3</v>
      </c>
      <c r="T197">
        <v>1.1927E-2</v>
      </c>
      <c r="U197">
        <v>2.2926999999999999E-2</v>
      </c>
      <c r="V197" t="s">
        <v>176</v>
      </c>
      <c r="W197">
        <v>196</v>
      </c>
      <c r="X197">
        <f t="shared" si="7"/>
        <v>0</v>
      </c>
      <c r="Y197">
        <f t="shared" si="6"/>
        <v>2.5042450000000001</v>
      </c>
    </row>
    <row r="198" spans="1:25" x14ac:dyDescent="0.2">
      <c r="A198">
        <v>281</v>
      </c>
      <c r="B198">
        <v>1</v>
      </c>
      <c r="C198">
        <v>6.1550000000000002</v>
      </c>
      <c r="D198">
        <v>714</v>
      </c>
      <c r="E198">
        <v>79.333332999999996</v>
      </c>
      <c r="F198">
        <v>4.6381810000000003</v>
      </c>
      <c r="G198">
        <v>2.6056240000000002</v>
      </c>
      <c r="H198">
        <v>2.4798179999999999</v>
      </c>
      <c r="I198">
        <v>14.835209000000001</v>
      </c>
      <c r="J198">
        <v>2.2290000000000001E-3</v>
      </c>
      <c r="K198">
        <v>1.188E-3</v>
      </c>
      <c r="L198">
        <v>1.6379999999999999E-3</v>
      </c>
      <c r="M198">
        <v>9.1400000000000006E-3</v>
      </c>
      <c r="N198">
        <v>4.4029999999999998E-3</v>
      </c>
      <c r="O198">
        <v>4.437E-3</v>
      </c>
      <c r="P198">
        <v>4.5760000000000002E-3</v>
      </c>
      <c r="Q198">
        <v>1.629E-3</v>
      </c>
      <c r="R198">
        <v>1.3719E-2</v>
      </c>
      <c r="S198">
        <v>7.3119999999999999E-3</v>
      </c>
      <c r="T198">
        <v>1.0083E-2</v>
      </c>
      <c r="U198">
        <v>5.6256E-2</v>
      </c>
      <c r="V198" t="s">
        <v>168</v>
      </c>
      <c r="W198">
        <v>197</v>
      </c>
      <c r="X198">
        <f t="shared" si="7"/>
        <v>0</v>
      </c>
      <c r="Y198">
        <f t="shared" si="6"/>
        <v>2.4798179999999999</v>
      </c>
    </row>
    <row r="199" spans="1:25" x14ac:dyDescent="0.2">
      <c r="A199">
        <v>324</v>
      </c>
      <c r="B199">
        <v>1</v>
      </c>
      <c r="C199">
        <v>5.282</v>
      </c>
      <c r="D199">
        <v>734</v>
      </c>
      <c r="E199">
        <v>81.555555999999996</v>
      </c>
      <c r="F199">
        <v>4.2760610000000003</v>
      </c>
      <c r="G199">
        <v>2.4303089999999998</v>
      </c>
      <c r="H199">
        <v>2.4798179999999999</v>
      </c>
      <c r="I199">
        <v>7.2293950000000002</v>
      </c>
      <c r="J199">
        <v>1.9919999999999998E-3</v>
      </c>
      <c r="K199">
        <v>1.1100000000000001E-3</v>
      </c>
      <c r="L199">
        <v>1.6490000000000001E-3</v>
      </c>
      <c r="M199">
        <v>2.5140000000000002E-3</v>
      </c>
      <c r="N199">
        <v>3.7780000000000001E-3</v>
      </c>
      <c r="O199">
        <v>3.8070000000000001E-3</v>
      </c>
      <c r="P199">
        <v>3.9269999999999999E-3</v>
      </c>
      <c r="Q199">
        <v>1.3979999999999999E-3</v>
      </c>
      <c r="R199">
        <v>1.052E-2</v>
      </c>
      <c r="S199">
        <v>5.8609999999999999E-3</v>
      </c>
      <c r="T199">
        <v>8.7100000000000007E-3</v>
      </c>
      <c r="U199">
        <v>1.3277000000000001E-2</v>
      </c>
      <c r="V199" t="s">
        <v>190</v>
      </c>
      <c r="W199">
        <v>198</v>
      </c>
      <c r="X199">
        <f t="shared" si="7"/>
        <v>0</v>
      </c>
      <c r="Y199">
        <f t="shared" si="6"/>
        <v>2.4798179999999999</v>
      </c>
    </row>
    <row r="200" spans="1:25" x14ac:dyDescent="0.2">
      <c r="A200">
        <v>279</v>
      </c>
      <c r="B200">
        <v>1</v>
      </c>
      <c r="C200">
        <v>8.51</v>
      </c>
      <c r="D200">
        <v>711</v>
      </c>
      <c r="E200">
        <v>79</v>
      </c>
      <c r="F200">
        <v>4.2636240000000001</v>
      </c>
      <c r="G200">
        <v>2.418247</v>
      </c>
      <c r="H200">
        <v>2.4741339999999998</v>
      </c>
      <c r="I200">
        <v>7.7112319999999999</v>
      </c>
      <c r="J200">
        <v>2.0309999999999998E-3</v>
      </c>
      <c r="K200">
        <v>1.062E-3</v>
      </c>
      <c r="L200">
        <v>1.6199999999999999E-3</v>
      </c>
      <c r="M200">
        <v>3.4009999999999999E-3</v>
      </c>
      <c r="N200">
        <v>6.0879999999999997E-3</v>
      </c>
      <c r="O200">
        <v>6.1339999999999997E-3</v>
      </c>
      <c r="P200">
        <v>6.3270000000000002E-3</v>
      </c>
      <c r="Q200">
        <v>2.2520000000000001E-3</v>
      </c>
      <c r="R200">
        <v>1.728E-2</v>
      </c>
      <c r="S200">
        <v>9.0399999999999994E-3</v>
      </c>
      <c r="T200">
        <v>1.379E-2</v>
      </c>
      <c r="U200">
        <v>2.8946E-2</v>
      </c>
      <c r="V200" t="s">
        <v>167</v>
      </c>
      <c r="W200">
        <v>199</v>
      </c>
      <c r="X200">
        <f t="shared" si="7"/>
        <v>0</v>
      </c>
      <c r="Y200">
        <f t="shared" si="6"/>
        <v>2.4741339999999998</v>
      </c>
    </row>
    <row r="201" spans="1:25" x14ac:dyDescent="0.2">
      <c r="A201">
        <v>322</v>
      </c>
      <c r="B201">
        <v>1</v>
      </c>
      <c r="C201">
        <v>6.18</v>
      </c>
      <c r="D201">
        <v>733</v>
      </c>
      <c r="E201">
        <v>81.444444000000004</v>
      </c>
      <c r="F201">
        <v>4.1290480000000001</v>
      </c>
      <c r="G201">
        <v>2.4688699999999999</v>
      </c>
      <c r="H201">
        <v>2.4741339999999998</v>
      </c>
      <c r="I201">
        <v>7.5961160000000003</v>
      </c>
      <c r="J201">
        <v>1.835E-3</v>
      </c>
      <c r="K201">
        <v>1.1180000000000001E-3</v>
      </c>
      <c r="L201">
        <v>1.6440000000000001E-3</v>
      </c>
      <c r="M201">
        <v>1.6429999999999999E-3</v>
      </c>
      <c r="N201">
        <v>4.4209999999999996E-3</v>
      </c>
      <c r="O201">
        <v>4.4549999999999998E-3</v>
      </c>
      <c r="P201">
        <v>4.5950000000000001E-3</v>
      </c>
      <c r="Q201">
        <v>1.635E-3</v>
      </c>
      <c r="R201">
        <v>1.1342E-2</v>
      </c>
      <c r="S201">
        <v>6.9069999999999999E-3</v>
      </c>
      <c r="T201">
        <v>1.0161999999999999E-2</v>
      </c>
      <c r="U201">
        <v>1.0154E-2</v>
      </c>
      <c r="V201" t="s">
        <v>189</v>
      </c>
      <c r="W201">
        <v>200</v>
      </c>
      <c r="X201">
        <f t="shared" si="7"/>
        <v>0</v>
      </c>
      <c r="Y201">
        <f t="shared" si="6"/>
        <v>2.4741339999999998</v>
      </c>
    </row>
    <row r="202" spans="1:25" x14ac:dyDescent="0.2">
      <c r="A202">
        <v>249</v>
      </c>
      <c r="B202">
        <v>1</v>
      </c>
      <c r="C202">
        <v>3.9940000000000002</v>
      </c>
      <c r="D202">
        <v>665</v>
      </c>
      <c r="E202">
        <v>73.888889000000006</v>
      </c>
      <c r="F202">
        <v>5.2032350000000003</v>
      </c>
      <c r="G202">
        <v>1.1087530000000001</v>
      </c>
      <c r="H202">
        <v>2.4597500000000001</v>
      </c>
      <c r="I202">
        <v>11.534931</v>
      </c>
      <c r="J202">
        <v>2.431E-3</v>
      </c>
      <c r="K202">
        <v>1.0319999999999999E-3</v>
      </c>
      <c r="L202">
        <v>1.555E-3</v>
      </c>
      <c r="M202">
        <v>4.2509999999999996E-3</v>
      </c>
      <c r="N202">
        <v>2.8570000000000002E-3</v>
      </c>
      <c r="O202">
        <v>2.879E-3</v>
      </c>
      <c r="P202">
        <v>2.97E-3</v>
      </c>
      <c r="Q202">
        <v>1.057E-3</v>
      </c>
      <c r="R202">
        <v>9.7090000000000006E-3</v>
      </c>
      <c r="S202">
        <v>4.1200000000000004E-3</v>
      </c>
      <c r="T202">
        <v>6.2110000000000004E-3</v>
      </c>
      <c r="U202">
        <v>1.6979000000000001E-2</v>
      </c>
      <c r="V202" t="s">
        <v>152</v>
      </c>
      <c r="W202">
        <v>201</v>
      </c>
      <c r="X202">
        <f t="shared" si="7"/>
        <v>0</v>
      </c>
      <c r="Y202">
        <f t="shared" si="6"/>
        <v>2.4597500000000001</v>
      </c>
    </row>
    <row r="203" spans="1:25" x14ac:dyDescent="0.2">
      <c r="A203">
        <v>276</v>
      </c>
      <c r="B203">
        <v>1</v>
      </c>
      <c r="C203">
        <v>4.7175000000000002</v>
      </c>
      <c r="D203">
        <v>698</v>
      </c>
      <c r="E203">
        <v>77.555555999999996</v>
      </c>
      <c r="F203">
        <v>4.4636170000000002</v>
      </c>
      <c r="G203">
        <v>2.5444879999999999</v>
      </c>
      <c r="H203">
        <v>2.4597500000000001</v>
      </c>
      <c r="I203">
        <v>9.5840730000000001</v>
      </c>
      <c r="J203">
        <v>2.0449999999999999E-3</v>
      </c>
      <c r="K203">
        <v>1.0510000000000001E-3</v>
      </c>
      <c r="L203">
        <v>1.5969999999999999E-3</v>
      </c>
      <c r="M203">
        <v>3.0219999999999999E-3</v>
      </c>
      <c r="N203">
        <v>3.375E-3</v>
      </c>
      <c r="O203">
        <v>3.3999999999999998E-3</v>
      </c>
      <c r="P203">
        <v>3.5070000000000001E-3</v>
      </c>
      <c r="Q203">
        <v>1.248E-3</v>
      </c>
      <c r="R203">
        <v>9.6480000000000003E-3</v>
      </c>
      <c r="S203">
        <v>4.9569999999999996E-3</v>
      </c>
      <c r="T203">
        <v>7.5339999999999999E-3</v>
      </c>
      <c r="U203">
        <v>1.4256E-2</v>
      </c>
      <c r="V203" t="s">
        <v>166</v>
      </c>
      <c r="W203">
        <v>202</v>
      </c>
      <c r="X203">
        <f t="shared" si="7"/>
        <v>0</v>
      </c>
      <c r="Y203">
        <f t="shared" si="6"/>
        <v>2.4597500000000001</v>
      </c>
    </row>
    <row r="204" spans="1:25" x14ac:dyDescent="0.2">
      <c r="A204">
        <v>432</v>
      </c>
      <c r="B204">
        <v>1</v>
      </c>
      <c r="C204">
        <v>29</v>
      </c>
      <c r="D204">
        <v>669</v>
      </c>
      <c r="E204">
        <v>74.333332999999996</v>
      </c>
      <c r="F204">
        <v>4.0665719999999999</v>
      </c>
      <c r="G204">
        <v>1.04437</v>
      </c>
      <c r="H204">
        <v>2.4301179999999998</v>
      </c>
      <c r="I204">
        <v>6.3769260000000001</v>
      </c>
      <c r="J204">
        <v>2.029E-3</v>
      </c>
      <c r="K204">
        <v>1.0150000000000001E-3</v>
      </c>
      <c r="L204">
        <v>1.6149999999999999E-3</v>
      </c>
      <c r="M204">
        <v>2.9529999999999999E-3</v>
      </c>
      <c r="N204">
        <v>2.0745E-2</v>
      </c>
      <c r="O204">
        <v>2.0903999999999999E-2</v>
      </c>
      <c r="P204">
        <v>2.1561E-2</v>
      </c>
      <c r="Q204">
        <v>7.6730000000000001E-3</v>
      </c>
      <c r="R204">
        <v>5.885E-2</v>
      </c>
      <c r="S204">
        <v>2.9430999999999999E-2</v>
      </c>
      <c r="T204">
        <v>4.6843000000000003E-2</v>
      </c>
      <c r="U204">
        <v>8.5639000000000007E-2</v>
      </c>
      <c r="V204" t="s">
        <v>244</v>
      </c>
      <c r="W204">
        <v>203</v>
      </c>
      <c r="X204">
        <f t="shared" si="7"/>
        <v>0</v>
      </c>
      <c r="Y204">
        <f t="shared" si="6"/>
        <v>2.4301179999999998</v>
      </c>
    </row>
    <row r="205" spans="1:25" x14ac:dyDescent="0.2">
      <c r="A205">
        <v>275</v>
      </c>
      <c r="B205">
        <v>1</v>
      </c>
      <c r="C205">
        <v>4.7175000000000002</v>
      </c>
      <c r="D205">
        <v>691</v>
      </c>
      <c r="E205">
        <v>76.777777999999998</v>
      </c>
      <c r="F205">
        <v>4.0911759999999999</v>
      </c>
      <c r="G205">
        <v>2.407492</v>
      </c>
      <c r="H205">
        <v>2.416388</v>
      </c>
      <c r="I205">
        <v>7.5417800000000002</v>
      </c>
      <c r="J205">
        <v>1.905E-3</v>
      </c>
      <c r="K205">
        <v>1.0269999999999999E-3</v>
      </c>
      <c r="L205">
        <v>1.5809999999999999E-3</v>
      </c>
      <c r="M205">
        <v>2.9510000000000001E-3</v>
      </c>
      <c r="N205">
        <v>3.375E-3</v>
      </c>
      <c r="O205">
        <v>3.3999999999999998E-3</v>
      </c>
      <c r="P205">
        <v>3.5070000000000001E-3</v>
      </c>
      <c r="Q205">
        <v>1.248E-3</v>
      </c>
      <c r="R205">
        <v>8.9849999999999999E-3</v>
      </c>
      <c r="S205">
        <v>4.8450000000000003E-3</v>
      </c>
      <c r="T205">
        <v>7.4580000000000002E-3</v>
      </c>
      <c r="U205">
        <v>1.3920999999999999E-2</v>
      </c>
      <c r="V205" t="s">
        <v>165</v>
      </c>
      <c r="W205">
        <v>204</v>
      </c>
      <c r="X205">
        <f t="shared" si="7"/>
        <v>0</v>
      </c>
      <c r="Y205">
        <f t="shared" si="6"/>
        <v>2.416388</v>
      </c>
    </row>
    <row r="206" spans="1:25" x14ac:dyDescent="0.2">
      <c r="A206">
        <v>273</v>
      </c>
      <c r="B206">
        <v>1</v>
      </c>
      <c r="C206">
        <v>9.43</v>
      </c>
      <c r="D206">
        <v>686</v>
      </c>
      <c r="E206">
        <v>76.222222000000002</v>
      </c>
      <c r="F206">
        <v>3.8954610000000001</v>
      </c>
      <c r="G206">
        <v>2.460772</v>
      </c>
      <c r="H206">
        <v>2.4032339999999999</v>
      </c>
      <c r="I206">
        <v>6.5650659999999998</v>
      </c>
      <c r="J206">
        <v>1.802E-3</v>
      </c>
      <c r="K206">
        <v>1.0790000000000001E-3</v>
      </c>
      <c r="L206">
        <v>1.5629999999999999E-3</v>
      </c>
      <c r="M206">
        <v>1.9880000000000002E-3</v>
      </c>
      <c r="N206">
        <v>6.7460000000000003E-3</v>
      </c>
      <c r="O206">
        <v>6.7970000000000001E-3</v>
      </c>
      <c r="P206">
        <v>7.0109999999999999E-3</v>
      </c>
      <c r="Q206">
        <v>2.4949999999999998E-3</v>
      </c>
      <c r="R206">
        <v>1.6988E-2</v>
      </c>
      <c r="S206">
        <v>1.0175E-2</v>
      </c>
      <c r="T206">
        <v>1.4737E-2</v>
      </c>
      <c r="U206">
        <v>1.8748999999999998E-2</v>
      </c>
      <c r="V206" t="s">
        <v>164</v>
      </c>
      <c r="W206">
        <v>205</v>
      </c>
      <c r="X206">
        <f t="shared" si="7"/>
        <v>0</v>
      </c>
      <c r="Y206">
        <f t="shared" si="6"/>
        <v>2.4032339999999999</v>
      </c>
    </row>
    <row r="207" spans="1:25" x14ac:dyDescent="0.2">
      <c r="A207">
        <v>244</v>
      </c>
      <c r="B207">
        <v>1</v>
      </c>
      <c r="C207">
        <v>6.343</v>
      </c>
      <c r="D207">
        <v>644</v>
      </c>
      <c r="E207">
        <v>71.555555999999996</v>
      </c>
      <c r="F207">
        <v>4.3037000000000001</v>
      </c>
      <c r="G207">
        <v>1.114228</v>
      </c>
      <c r="H207">
        <v>2.3879440000000001</v>
      </c>
      <c r="I207">
        <v>7.4642590000000002</v>
      </c>
      <c r="J207">
        <v>2.1129999999999999E-3</v>
      </c>
      <c r="K207">
        <v>1.0280000000000001E-3</v>
      </c>
      <c r="L207">
        <v>1.505E-3</v>
      </c>
      <c r="M207">
        <v>3.4629999999999999E-3</v>
      </c>
      <c r="N207">
        <v>4.5370000000000002E-3</v>
      </c>
      <c r="O207">
        <v>4.5719999999999997E-3</v>
      </c>
      <c r="P207">
        <v>4.7159999999999997E-3</v>
      </c>
      <c r="Q207">
        <v>1.678E-3</v>
      </c>
      <c r="R207">
        <v>1.3402000000000001E-2</v>
      </c>
      <c r="S207">
        <v>6.5209999999999999E-3</v>
      </c>
      <c r="T207">
        <v>9.5469999999999999E-3</v>
      </c>
      <c r="U207">
        <v>2.1968000000000001E-2</v>
      </c>
      <c r="V207" t="s">
        <v>149</v>
      </c>
      <c r="W207">
        <v>206</v>
      </c>
      <c r="X207">
        <f t="shared" si="7"/>
        <v>0</v>
      </c>
      <c r="Y207">
        <f t="shared" si="6"/>
        <v>2.3879440000000001</v>
      </c>
    </row>
    <row r="208" spans="1:25" x14ac:dyDescent="0.2">
      <c r="A208">
        <v>250</v>
      </c>
      <c r="B208">
        <v>1</v>
      </c>
      <c r="C208">
        <v>1.694</v>
      </c>
      <c r="D208">
        <v>642</v>
      </c>
      <c r="E208">
        <v>71.333332999999996</v>
      </c>
      <c r="F208">
        <v>4.4113259999999999</v>
      </c>
      <c r="G208">
        <v>1.058891</v>
      </c>
      <c r="H208">
        <v>2.3694329999999999</v>
      </c>
      <c r="I208">
        <v>8.1827020000000008</v>
      </c>
      <c r="J208">
        <v>2.1210000000000001E-3</v>
      </c>
      <c r="K208">
        <v>9.990000000000001E-4</v>
      </c>
      <c r="L208">
        <v>1.5020000000000001E-3</v>
      </c>
      <c r="M208">
        <v>3.6970000000000002E-3</v>
      </c>
      <c r="N208">
        <v>1.212E-3</v>
      </c>
      <c r="O208">
        <v>1.2210000000000001E-3</v>
      </c>
      <c r="P208">
        <v>1.2589999999999999E-3</v>
      </c>
      <c r="Q208">
        <v>4.4799999999999999E-4</v>
      </c>
      <c r="R208">
        <v>3.5929999999999998E-3</v>
      </c>
      <c r="S208">
        <v>1.6930000000000001E-3</v>
      </c>
      <c r="T208">
        <v>2.5439999999999998E-3</v>
      </c>
      <c r="U208">
        <v>6.2630000000000003E-3</v>
      </c>
      <c r="V208" t="s">
        <v>153</v>
      </c>
      <c r="W208">
        <v>207</v>
      </c>
      <c r="X208">
        <f t="shared" si="7"/>
        <v>0</v>
      </c>
      <c r="Y208">
        <f t="shared" si="6"/>
        <v>2.3694329999999999</v>
      </c>
    </row>
    <row r="209" spans="1:25" x14ac:dyDescent="0.2">
      <c r="A209">
        <v>245</v>
      </c>
      <c r="B209">
        <v>1</v>
      </c>
      <c r="C209">
        <v>3.6829999999999998</v>
      </c>
      <c r="D209">
        <v>633</v>
      </c>
      <c r="E209">
        <v>70.333332999999996</v>
      </c>
      <c r="F209">
        <v>4.1718200000000003</v>
      </c>
      <c r="G209">
        <v>1.090309</v>
      </c>
      <c r="H209">
        <v>2.3680699999999999</v>
      </c>
      <c r="I209">
        <v>7.1990489999999996</v>
      </c>
      <c r="J209">
        <v>2.0149999999999999E-3</v>
      </c>
      <c r="K209">
        <v>9.7900000000000005E-4</v>
      </c>
      <c r="L209">
        <v>1.4519999999999999E-3</v>
      </c>
      <c r="M209">
        <v>2.9810000000000001E-3</v>
      </c>
      <c r="N209">
        <v>2.6350000000000002E-3</v>
      </c>
      <c r="O209">
        <v>2.6549999999999998E-3</v>
      </c>
      <c r="P209">
        <v>2.738E-3</v>
      </c>
      <c r="Q209">
        <v>9.7400000000000004E-4</v>
      </c>
      <c r="R209">
        <v>7.4209999999999996E-3</v>
      </c>
      <c r="S209">
        <v>3.6059999999999998E-3</v>
      </c>
      <c r="T209">
        <v>5.3460000000000001E-3</v>
      </c>
      <c r="U209">
        <v>1.0977000000000001E-2</v>
      </c>
      <c r="V209" t="s">
        <v>150</v>
      </c>
      <c r="W209">
        <v>208</v>
      </c>
      <c r="X209">
        <f t="shared" si="7"/>
        <v>0</v>
      </c>
      <c r="Y209">
        <f t="shared" si="6"/>
        <v>2.3680699999999999</v>
      </c>
    </row>
    <row r="210" spans="1:25" x14ac:dyDescent="0.2">
      <c r="A210">
        <v>435</v>
      </c>
      <c r="B210">
        <v>1</v>
      </c>
      <c r="C210">
        <v>27.987703</v>
      </c>
      <c r="D210">
        <v>626</v>
      </c>
      <c r="E210">
        <v>69.555555999999996</v>
      </c>
      <c r="F210">
        <v>3.9241579999999998</v>
      </c>
      <c r="G210">
        <v>1.0528109999999999</v>
      </c>
      <c r="H210">
        <v>2.3669020000000001</v>
      </c>
      <c r="I210">
        <v>7.7957029999999996</v>
      </c>
      <c r="J210">
        <v>1.745E-3</v>
      </c>
      <c r="K210">
        <v>9.68E-4</v>
      </c>
      <c r="L210">
        <v>1.503E-3</v>
      </c>
      <c r="M210">
        <v>1.6689999999999999E-3</v>
      </c>
      <c r="N210">
        <v>2.0021000000000001E-2</v>
      </c>
      <c r="O210">
        <v>2.0174000000000001E-2</v>
      </c>
      <c r="P210">
        <v>2.0809000000000001E-2</v>
      </c>
      <c r="Q210">
        <v>7.4050000000000001E-3</v>
      </c>
      <c r="R210">
        <v>4.8829999999999998E-2</v>
      </c>
      <c r="S210">
        <v>2.7102000000000001E-2</v>
      </c>
      <c r="T210">
        <v>4.2055000000000002E-2</v>
      </c>
      <c r="U210">
        <v>4.6724000000000002E-2</v>
      </c>
      <c r="V210" t="s">
        <v>245</v>
      </c>
      <c r="W210">
        <v>209</v>
      </c>
      <c r="X210">
        <f t="shared" si="7"/>
        <v>0</v>
      </c>
      <c r="Y210">
        <f t="shared" si="6"/>
        <v>2.3669020000000001</v>
      </c>
    </row>
    <row r="211" spans="1:25" x14ac:dyDescent="0.2">
      <c r="A211">
        <v>239</v>
      </c>
      <c r="B211">
        <v>1</v>
      </c>
      <c r="C211">
        <v>5.984</v>
      </c>
      <c r="D211">
        <v>626</v>
      </c>
      <c r="E211">
        <v>69.555555999999996</v>
      </c>
      <c r="F211">
        <v>4.1215760000000001</v>
      </c>
      <c r="G211">
        <v>1.031531</v>
      </c>
      <c r="H211">
        <v>2.3357830000000002</v>
      </c>
      <c r="I211">
        <v>7.5303279999999999</v>
      </c>
      <c r="J211">
        <v>1.9090000000000001E-3</v>
      </c>
      <c r="K211">
        <v>1.0070000000000001E-3</v>
      </c>
      <c r="L211">
        <v>1.4519999999999999E-3</v>
      </c>
      <c r="M211">
        <v>2.336E-3</v>
      </c>
      <c r="N211">
        <v>4.2810000000000001E-3</v>
      </c>
      <c r="O211">
        <v>4.313E-3</v>
      </c>
      <c r="P211">
        <v>4.4489999999999998E-3</v>
      </c>
      <c r="Q211">
        <v>1.583E-3</v>
      </c>
      <c r="R211">
        <v>1.1422E-2</v>
      </c>
      <c r="S211">
        <v>6.0239999999999998E-3</v>
      </c>
      <c r="T211">
        <v>8.6859999999999993E-3</v>
      </c>
      <c r="U211">
        <v>1.3981E-2</v>
      </c>
      <c r="V211" t="s">
        <v>147</v>
      </c>
      <c r="W211">
        <v>210</v>
      </c>
      <c r="X211">
        <f t="shared" si="7"/>
        <v>0</v>
      </c>
      <c r="Y211">
        <f t="shared" si="6"/>
        <v>2.3357830000000002</v>
      </c>
    </row>
    <row r="212" spans="1:25" x14ac:dyDescent="0.2">
      <c r="A212">
        <v>462</v>
      </c>
      <c r="B212">
        <v>1</v>
      </c>
      <c r="C212">
        <v>23.133333</v>
      </c>
      <c r="D212">
        <v>608</v>
      </c>
      <c r="E212">
        <v>67.555555999999996</v>
      </c>
      <c r="F212">
        <v>4.0911390000000001</v>
      </c>
      <c r="G212">
        <v>1.052511</v>
      </c>
      <c r="H212">
        <v>2.3169</v>
      </c>
      <c r="I212">
        <v>7.788119</v>
      </c>
      <c r="J212">
        <v>1.944E-3</v>
      </c>
      <c r="K212">
        <v>9.1100000000000003E-4</v>
      </c>
      <c r="L212">
        <v>1.464E-3</v>
      </c>
      <c r="M212">
        <v>3.6610000000000002E-3</v>
      </c>
      <c r="N212">
        <v>1.6548E-2</v>
      </c>
      <c r="O212">
        <v>1.6674999999999999E-2</v>
      </c>
      <c r="P212">
        <v>1.72E-2</v>
      </c>
      <c r="Q212">
        <v>6.1209999999999997E-3</v>
      </c>
      <c r="R212">
        <v>4.4982000000000001E-2</v>
      </c>
      <c r="S212">
        <v>2.1075E-2</v>
      </c>
      <c r="T212">
        <v>3.3874000000000001E-2</v>
      </c>
      <c r="U212">
        <v>8.4687999999999999E-2</v>
      </c>
      <c r="V212" t="s">
        <v>259</v>
      </c>
      <c r="W212">
        <v>211</v>
      </c>
      <c r="X212">
        <f t="shared" si="7"/>
        <v>0</v>
      </c>
      <c r="Y212">
        <f t="shared" si="6"/>
        <v>2.3169</v>
      </c>
    </row>
    <row r="213" spans="1:25" x14ac:dyDescent="0.2">
      <c r="A213">
        <v>544</v>
      </c>
      <c r="B213">
        <v>1</v>
      </c>
      <c r="C213">
        <v>10</v>
      </c>
      <c r="D213">
        <v>521</v>
      </c>
      <c r="E213">
        <v>57.888888999999999</v>
      </c>
      <c r="F213">
        <v>4.9556459999999998</v>
      </c>
      <c r="G213">
        <v>0.99466200000000005</v>
      </c>
      <c r="H213">
        <v>2.316567</v>
      </c>
      <c r="I213">
        <v>10.171879000000001</v>
      </c>
      <c r="J213">
        <v>2.1819999999999999E-3</v>
      </c>
      <c r="K213">
        <v>8.9700000000000001E-4</v>
      </c>
      <c r="L213">
        <v>1.32E-3</v>
      </c>
      <c r="M213">
        <v>2.1979999999999999E-3</v>
      </c>
      <c r="N213">
        <v>7.1539999999999998E-3</v>
      </c>
      <c r="O213">
        <v>7.208E-3</v>
      </c>
      <c r="P213">
        <v>7.4349999999999998E-3</v>
      </c>
      <c r="Q213">
        <v>2.6459999999999999E-3</v>
      </c>
      <c r="R213">
        <v>2.1815000000000001E-2</v>
      </c>
      <c r="S213">
        <v>8.9680000000000003E-3</v>
      </c>
      <c r="T213">
        <v>1.3198E-2</v>
      </c>
      <c r="U213">
        <v>2.1978999999999999E-2</v>
      </c>
      <c r="V213" t="s">
        <v>295</v>
      </c>
      <c r="W213">
        <v>212</v>
      </c>
      <c r="X213">
        <f t="shared" si="7"/>
        <v>0</v>
      </c>
      <c r="Y213">
        <f t="shared" si="6"/>
        <v>2.316567</v>
      </c>
    </row>
    <row r="214" spans="1:25" x14ac:dyDescent="0.2">
      <c r="A214">
        <v>247</v>
      </c>
      <c r="B214">
        <v>1</v>
      </c>
      <c r="C214">
        <v>2.294</v>
      </c>
      <c r="D214">
        <v>635</v>
      </c>
      <c r="E214">
        <v>70.555555999999996</v>
      </c>
      <c r="F214">
        <v>4.101801</v>
      </c>
      <c r="G214">
        <v>1.0887629999999999</v>
      </c>
      <c r="H214">
        <v>2.3145609999999999</v>
      </c>
      <c r="I214">
        <v>7.8392379999999999</v>
      </c>
      <c r="J214">
        <v>1.9189999999999999E-3</v>
      </c>
      <c r="K214">
        <v>9.7199999999999999E-4</v>
      </c>
      <c r="L214">
        <v>1.4430000000000001E-3</v>
      </c>
      <c r="M214">
        <v>2.9380000000000001E-3</v>
      </c>
      <c r="N214">
        <v>1.6410000000000001E-3</v>
      </c>
      <c r="O214">
        <v>1.6540000000000001E-3</v>
      </c>
      <c r="P214">
        <v>1.7060000000000001E-3</v>
      </c>
      <c r="Q214">
        <v>6.0700000000000001E-4</v>
      </c>
      <c r="R214">
        <v>4.4029999999999998E-3</v>
      </c>
      <c r="S214">
        <v>2.2290000000000001E-3</v>
      </c>
      <c r="T214">
        <v>3.3110000000000001E-3</v>
      </c>
      <c r="U214">
        <v>6.7400000000000003E-3</v>
      </c>
      <c r="V214" t="s">
        <v>151</v>
      </c>
      <c r="W214">
        <v>213</v>
      </c>
      <c r="X214">
        <f t="shared" si="7"/>
        <v>0</v>
      </c>
      <c r="Y214">
        <f t="shared" si="6"/>
        <v>2.3145609999999999</v>
      </c>
    </row>
    <row r="215" spans="1:25" x14ac:dyDescent="0.2">
      <c r="A215">
        <v>463</v>
      </c>
      <c r="B215">
        <v>1</v>
      </c>
      <c r="C215">
        <v>23.133333</v>
      </c>
      <c r="D215">
        <v>607</v>
      </c>
      <c r="E215">
        <v>67.444444000000004</v>
      </c>
      <c r="F215">
        <v>3.7298900000000001</v>
      </c>
      <c r="G215">
        <v>1.0189079999999999</v>
      </c>
      <c r="H215">
        <v>2.2984490000000002</v>
      </c>
      <c r="I215">
        <v>6.6440200000000003</v>
      </c>
      <c r="J215">
        <v>1.6670000000000001E-3</v>
      </c>
      <c r="K215">
        <v>9.3800000000000003E-4</v>
      </c>
      <c r="L215">
        <v>1.4430000000000001E-3</v>
      </c>
      <c r="M215">
        <v>1.6609999999999999E-3</v>
      </c>
      <c r="N215">
        <v>1.6548E-2</v>
      </c>
      <c r="O215">
        <v>1.6674999999999999E-2</v>
      </c>
      <c r="P215">
        <v>1.72E-2</v>
      </c>
      <c r="Q215">
        <v>6.1209999999999997E-3</v>
      </c>
      <c r="R215">
        <v>3.8554999999999999E-2</v>
      </c>
      <c r="S215">
        <v>2.1703E-2</v>
      </c>
      <c r="T215">
        <v>3.3370999999999998E-2</v>
      </c>
      <c r="U215">
        <v>3.8420999999999997E-2</v>
      </c>
      <c r="V215" t="s">
        <v>260</v>
      </c>
      <c r="W215">
        <v>214</v>
      </c>
      <c r="X215">
        <f t="shared" si="7"/>
        <v>0</v>
      </c>
      <c r="Y215">
        <f t="shared" si="6"/>
        <v>2.2984490000000002</v>
      </c>
    </row>
    <row r="216" spans="1:25" x14ac:dyDescent="0.2">
      <c r="A216">
        <v>380</v>
      </c>
      <c r="B216">
        <v>1</v>
      </c>
      <c r="C216">
        <v>2.76755</v>
      </c>
      <c r="D216">
        <v>617</v>
      </c>
      <c r="E216">
        <v>68.555555999999996</v>
      </c>
      <c r="F216">
        <v>3.7598549999999999</v>
      </c>
      <c r="G216">
        <v>1.025544</v>
      </c>
      <c r="H216">
        <v>2.2779419999999999</v>
      </c>
      <c r="I216">
        <v>6.599253</v>
      </c>
      <c r="J216">
        <v>1.769E-3</v>
      </c>
      <c r="K216">
        <v>9.59E-4</v>
      </c>
      <c r="L216">
        <v>1.4170000000000001E-3</v>
      </c>
      <c r="M216">
        <v>2.5660000000000001E-3</v>
      </c>
      <c r="N216">
        <v>1.98E-3</v>
      </c>
      <c r="O216">
        <v>1.9949999999999998E-3</v>
      </c>
      <c r="P216">
        <v>2.0579999999999999E-3</v>
      </c>
      <c r="Q216">
        <v>7.3200000000000001E-4</v>
      </c>
      <c r="R216">
        <v>4.8970000000000003E-3</v>
      </c>
      <c r="S216">
        <v>2.6549999999999998E-3</v>
      </c>
      <c r="T216">
        <v>3.9230000000000003E-3</v>
      </c>
      <c r="U216">
        <v>7.1009999999999997E-3</v>
      </c>
      <c r="V216" t="s">
        <v>217</v>
      </c>
      <c r="W216">
        <v>215</v>
      </c>
      <c r="X216">
        <f t="shared" si="7"/>
        <v>0</v>
      </c>
      <c r="Y216">
        <f t="shared" si="6"/>
        <v>2.2779419999999999</v>
      </c>
    </row>
    <row r="217" spans="1:25" x14ac:dyDescent="0.2">
      <c r="A217">
        <v>241</v>
      </c>
      <c r="B217">
        <v>1</v>
      </c>
      <c r="C217">
        <v>7.5380000000000003</v>
      </c>
      <c r="D217">
        <v>625</v>
      </c>
      <c r="E217">
        <v>69.444444000000004</v>
      </c>
      <c r="F217">
        <v>3.8576039999999998</v>
      </c>
      <c r="G217">
        <v>1.0777410000000001</v>
      </c>
      <c r="H217">
        <v>2.2733120000000002</v>
      </c>
      <c r="I217">
        <v>6.746772</v>
      </c>
      <c r="J217">
        <v>1.779E-3</v>
      </c>
      <c r="K217">
        <v>1.005E-3</v>
      </c>
      <c r="L217">
        <v>1.4059999999999999E-3</v>
      </c>
      <c r="M217">
        <v>2.2139999999999998E-3</v>
      </c>
      <c r="N217">
        <v>5.3920000000000001E-3</v>
      </c>
      <c r="O217">
        <v>5.4339999999999996E-3</v>
      </c>
      <c r="P217">
        <v>5.6049999999999997E-3</v>
      </c>
      <c r="Q217">
        <v>1.9940000000000001E-3</v>
      </c>
      <c r="R217">
        <v>1.3413E-2</v>
      </c>
      <c r="S217">
        <v>7.5779999999999997E-3</v>
      </c>
      <c r="T217">
        <v>1.0595E-2</v>
      </c>
      <c r="U217">
        <v>1.6687E-2</v>
      </c>
      <c r="V217" t="s">
        <v>148</v>
      </c>
      <c r="W217">
        <v>216</v>
      </c>
      <c r="X217">
        <f t="shared" si="7"/>
        <v>0</v>
      </c>
      <c r="Y217">
        <f t="shared" si="6"/>
        <v>2.2733120000000002</v>
      </c>
    </row>
    <row r="218" spans="1:25" x14ac:dyDescent="0.2">
      <c r="A218">
        <v>381</v>
      </c>
      <c r="B218">
        <v>1</v>
      </c>
      <c r="C218">
        <v>2.76755</v>
      </c>
      <c r="D218">
        <v>610</v>
      </c>
      <c r="E218">
        <v>67.777777999999998</v>
      </c>
      <c r="F218">
        <v>3.612241</v>
      </c>
      <c r="G218">
        <v>1.016202</v>
      </c>
      <c r="H218">
        <v>2.2660300000000002</v>
      </c>
      <c r="I218">
        <v>6.108581</v>
      </c>
      <c r="J218">
        <v>1.683E-3</v>
      </c>
      <c r="K218">
        <v>9.6000000000000002E-4</v>
      </c>
      <c r="L218">
        <v>1.407E-3</v>
      </c>
      <c r="M218">
        <v>2.2409999999999999E-3</v>
      </c>
      <c r="N218">
        <v>1.98E-3</v>
      </c>
      <c r="O218">
        <v>1.9949999999999998E-3</v>
      </c>
      <c r="P218">
        <v>2.0579999999999999E-3</v>
      </c>
      <c r="Q218">
        <v>7.3200000000000001E-4</v>
      </c>
      <c r="R218">
        <v>4.6579999999999998E-3</v>
      </c>
      <c r="S218">
        <v>2.6559999999999999E-3</v>
      </c>
      <c r="T218">
        <v>3.8930000000000002E-3</v>
      </c>
      <c r="U218">
        <v>6.2030000000000002E-3</v>
      </c>
      <c r="V218" t="s">
        <v>218</v>
      </c>
      <c r="W218">
        <v>217</v>
      </c>
      <c r="X218">
        <f t="shared" si="7"/>
        <v>0</v>
      </c>
      <c r="Y218">
        <f t="shared" si="6"/>
        <v>2.2660300000000002</v>
      </c>
    </row>
    <row r="219" spans="1:25" x14ac:dyDescent="0.2">
      <c r="A219">
        <v>252</v>
      </c>
      <c r="B219">
        <v>1</v>
      </c>
      <c r="C219">
        <v>6.31</v>
      </c>
      <c r="D219">
        <v>613</v>
      </c>
      <c r="E219">
        <v>68.111110999999994</v>
      </c>
      <c r="F219">
        <v>3.5913040000000001</v>
      </c>
      <c r="G219">
        <v>1.0759350000000001</v>
      </c>
      <c r="H219">
        <v>2.2182629999999999</v>
      </c>
      <c r="I219">
        <v>6.2912419999999996</v>
      </c>
      <c r="J219">
        <v>1.578E-3</v>
      </c>
      <c r="K219">
        <v>9.8999999999999999E-4</v>
      </c>
      <c r="L219">
        <v>1.3879999999999999E-3</v>
      </c>
      <c r="M219">
        <v>1.2199999999999999E-3</v>
      </c>
      <c r="N219">
        <v>4.5139999999999998E-3</v>
      </c>
      <c r="O219">
        <v>4.548E-3</v>
      </c>
      <c r="P219">
        <v>4.6909999999999999E-3</v>
      </c>
      <c r="Q219">
        <v>1.67E-3</v>
      </c>
      <c r="R219">
        <v>9.9600000000000001E-3</v>
      </c>
      <c r="S219">
        <v>6.2480000000000001E-3</v>
      </c>
      <c r="T219">
        <v>8.7609999999999997E-3</v>
      </c>
      <c r="U219">
        <v>7.7010000000000004E-3</v>
      </c>
      <c r="V219" t="s">
        <v>154</v>
      </c>
      <c r="W219">
        <v>218</v>
      </c>
      <c r="X219">
        <f t="shared" si="7"/>
        <v>0</v>
      </c>
      <c r="Y219">
        <f t="shared" si="6"/>
        <v>2.2182629999999999</v>
      </c>
    </row>
    <row r="220" spans="1:25" x14ac:dyDescent="0.2">
      <c r="A220">
        <v>558</v>
      </c>
      <c r="B220">
        <v>1</v>
      </c>
      <c r="C220">
        <v>13.4</v>
      </c>
      <c r="D220">
        <v>475</v>
      </c>
      <c r="E220">
        <v>52.777777999999998</v>
      </c>
      <c r="F220">
        <v>5.7732809999999999</v>
      </c>
      <c r="G220">
        <v>1.1773979999999999</v>
      </c>
      <c r="H220">
        <v>1.4199459999999999</v>
      </c>
      <c r="I220">
        <v>20.333031999999999</v>
      </c>
      <c r="J220">
        <v>2.385E-3</v>
      </c>
      <c r="K220">
        <v>8.9499999999999996E-4</v>
      </c>
      <c r="L220">
        <v>1.127E-3</v>
      </c>
      <c r="M220">
        <v>4.4079999999999996E-3</v>
      </c>
      <c r="N220">
        <v>9.5860000000000008E-3</v>
      </c>
      <c r="O220">
        <v>9.6589999999999992E-3</v>
      </c>
      <c r="P220">
        <v>9.9629999999999996E-3</v>
      </c>
      <c r="Q220">
        <v>3.545E-3</v>
      </c>
      <c r="R220">
        <v>3.1961999999999997E-2</v>
      </c>
      <c r="S220">
        <v>1.1995E-2</v>
      </c>
      <c r="T220">
        <v>1.5106E-2</v>
      </c>
      <c r="U220">
        <v>5.9063999999999998E-2</v>
      </c>
      <c r="V220" t="s">
        <v>303</v>
      </c>
      <c r="W220">
        <v>219</v>
      </c>
      <c r="X220">
        <f t="shared" si="7"/>
        <v>0</v>
      </c>
      <c r="Y220">
        <f t="shared" si="6"/>
        <v>1.4199459999999999</v>
      </c>
    </row>
    <row r="221" spans="1:25" x14ac:dyDescent="0.2">
      <c r="A221">
        <v>547</v>
      </c>
      <c r="B221">
        <v>1</v>
      </c>
      <c r="C221">
        <v>37.299999999999997</v>
      </c>
      <c r="D221">
        <v>472</v>
      </c>
      <c r="E221">
        <v>52.444443999999997</v>
      </c>
      <c r="F221">
        <v>4.6142589999999997</v>
      </c>
      <c r="G221">
        <v>1.0995360000000001</v>
      </c>
      <c r="H221">
        <v>1.281595</v>
      </c>
      <c r="I221">
        <v>10.00891</v>
      </c>
      <c r="J221">
        <v>2.176E-3</v>
      </c>
      <c r="K221">
        <v>8.25E-4</v>
      </c>
      <c r="L221">
        <v>1.1069999999999999E-3</v>
      </c>
      <c r="M221">
        <v>5.5279999999999999E-3</v>
      </c>
      <c r="N221">
        <v>2.6682999999999998E-2</v>
      </c>
      <c r="O221">
        <v>2.6887000000000001E-2</v>
      </c>
      <c r="P221">
        <v>2.7733000000000001E-2</v>
      </c>
      <c r="Q221">
        <v>9.8689999999999993E-3</v>
      </c>
      <c r="R221">
        <v>8.1183000000000005E-2</v>
      </c>
      <c r="S221">
        <v>3.0762999999999999E-2</v>
      </c>
      <c r="T221">
        <v>4.1278000000000002E-2</v>
      </c>
      <c r="U221">
        <v>0.206182</v>
      </c>
      <c r="V221" t="s">
        <v>297</v>
      </c>
      <c r="W221">
        <v>220</v>
      </c>
      <c r="X221">
        <f t="shared" si="7"/>
        <v>0</v>
      </c>
      <c r="Y221">
        <f t="shared" si="6"/>
        <v>1.281595</v>
      </c>
    </row>
    <row r="222" spans="1:25" x14ac:dyDescent="0.2">
      <c r="A222">
        <v>557</v>
      </c>
      <c r="B222">
        <v>1</v>
      </c>
      <c r="C222">
        <v>13.4</v>
      </c>
      <c r="D222">
        <v>467</v>
      </c>
      <c r="E222">
        <v>51.888888999999999</v>
      </c>
      <c r="F222">
        <v>4.7910599999999999</v>
      </c>
      <c r="G222">
        <v>1.1094040000000001</v>
      </c>
      <c r="H222">
        <v>1.2105490000000001</v>
      </c>
      <c r="I222">
        <v>9.538608</v>
      </c>
      <c r="J222">
        <v>2.1510000000000001E-3</v>
      </c>
      <c r="K222">
        <v>8.6899999999999998E-4</v>
      </c>
      <c r="L222">
        <v>1.1100000000000001E-3</v>
      </c>
      <c r="M222">
        <v>3.1640000000000001E-3</v>
      </c>
      <c r="N222">
        <v>9.5860000000000008E-3</v>
      </c>
      <c r="O222">
        <v>9.6589999999999992E-3</v>
      </c>
      <c r="P222">
        <v>9.9629999999999996E-3</v>
      </c>
      <c r="Q222">
        <v>3.545E-3</v>
      </c>
      <c r="R222">
        <v>2.8830000000000001E-2</v>
      </c>
      <c r="S222">
        <v>1.1645000000000001E-2</v>
      </c>
      <c r="T222">
        <v>1.4881E-2</v>
      </c>
      <c r="U222">
        <v>4.2391999999999999E-2</v>
      </c>
      <c r="V222" t="s">
        <v>302</v>
      </c>
      <c r="W222">
        <v>221</v>
      </c>
      <c r="X222">
        <f t="shared" si="7"/>
        <v>0</v>
      </c>
      <c r="Y222">
        <f t="shared" si="6"/>
        <v>1.2105490000000001</v>
      </c>
    </row>
    <row r="223" spans="1:25" x14ac:dyDescent="0.2">
      <c r="A223">
        <v>545</v>
      </c>
      <c r="B223">
        <v>1</v>
      </c>
      <c r="C223">
        <v>25.344925</v>
      </c>
      <c r="D223">
        <v>462</v>
      </c>
      <c r="E223">
        <v>51.333333000000003</v>
      </c>
      <c r="F223">
        <v>4.0049000000000001</v>
      </c>
      <c r="G223">
        <v>1.0373600000000001</v>
      </c>
      <c r="H223">
        <v>1.1291420000000001</v>
      </c>
      <c r="I223">
        <v>6.2513189999999996</v>
      </c>
      <c r="J223">
        <v>1.802E-3</v>
      </c>
      <c r="K223">
        <v>8.6799999999999996E-4</v>
      </c>
      <c r="L223">
        <v>1.116E-3</v>
      </c>
      <c r="M223">
        <v>1.5410000000000001E-3</v>
      </c>
      <c r="N223">
        <v>1.8131000000000001E-2</v>
      </c>
      <c r="O223">
        <v>1.8269000000000001E-2</v>
      </c>
      <c r="P223">
        <v>1.8844E-2</v>
      </c>
      <c r="Q223">
        <v>6.7060000000000002E-3</v>
      </c>
      <c r="R223">
        <v>4.5682E-2</v>
      </c>
      <c r="S223">
        <v>2.2001E-2</v>
      </c>
      <c r="T223">
        <v>2.8284E-2</v>
      </c>
      <c r="U223">
        <v>3.9044000000000002E-2</v>
      </c>
      <c r="V223" t="s">
        <v>296</v>
      </c>
      <c r="W223">
        <v>222</v>
      </c>
      <c r="X223">
        <f t="shared" si="7"/>
        <v>0</v>
      </c>
      <c r="Y223">
        <f t="shared" si="6"/>
        <v>1.1291420000000001</v>
      </c>
    </row>
    <row r="224" spans="1:25" x14ac:dyDescent="0.2">
      <c r="A224">
        <v>10</v>
      </c>
      <c r="B224">
        <v>1</v>
      </c>
      <c r="C224">
        <v>12.6</v>
      </c>
      <c r="D224">
        <v>212</v>
      </c>
      <c r="E224">
        <v>23.555555999999999</v>
      </c>
      <c r="F224">
        <v>2.1660780000000002</v>
      </c>
      <c r="G224">
        <v>1.0222230000000001</v>
      </c>
      <c r="H224">
        <v>1</v>
      </c>
      <c r="I224">
        <v>4.050967</v>
      </c>
      <c r="J224">
        <v>9.3400000000000004E-4</v>
      </c>
      <c r="K224">
        <v>7.18E-4</v>
      </c>
      <c r="L224">
        <v>8.2399999999999997E-4</v>
      </c>
      <c r="M224">
        <v>1.2459999999999999E-3</v>
      </c>
      <c r="N224">
        <v>9.0130000000000002E-3</v>
      </c>
      <c r="O224">
        <v>9.0819999999999998E-3</v>
      </c>
      <c r="P224">
        <v>9.3679999999999996E-3</v>
      </c>
      <c r="Q224">
        <v>3.3340000000000002E-3</v>
      </c>
      <c r="R224">
        <v>1.1768000000000001E-2</v>
      </c>
      <c r="S224">
        <v>9.0480000000000005E-3</v>
      </c>
      <c r="T224">
        <v>1.0382000000000001E-2</v>
      </c>
      <c r="U224">
        <v>1.5699999999999999E-2</v>
      </c>
      <c r="V224" t="s">
        <v>31</v>
      </c>
      <c r="W224">
        <v>223</v>
      </c>
      <c r="X224">
        <f t="shared" si="7"/>
        <v>0</v>
      </c>
      <c r="Y224">
        <f t="shared" si="6"/>
        <v>1</v>
      </c>
    </row>
    <row r="225" spans="1:25" x14ac:dyDescent="0.2">
      <c r="A225">
        <v>14</v>
      </c>
      <c r="B225">
        <v>1</v>
      </c>
      <c r="C225">
        <v>6.0839689999999997</v>
      </c>
      <c r="D225">
        <v>267</v>
      </c>
      <c r="E225">
        <v>29.666667</v>
      </c>
      <c r="F225">
        <v>2.2991519999999999</v>
      </c>
      <c r="G225">
        <v>0.99822100000000002</v>
      </c>
      <c r="H225">
        <v>1</v>
      </c>
      <c r="I225">
        <v>4.4466489999999999</v>
      </c>
      <c r="J225">
        <v>1E-3</v>
      </c>
      <c r="K225">
        <v>7.2599999999999997E-4</v>
      </c>
      <c r="L225">
        <v>8.2799999999999996E-4</v>
      </c>
      <c r="M225">
        <v>1.3619999999999999E-3</v>
      </c>
      <c r="N225">
        <v>4.352E-3</v>
      </c>
      <c r="O225">
        <v>4.385E-3</v>
      </c>
      <c r="P225">
        <v>4.5230000000000001E-3</v>
      </c>
      <c r="Q225">
        <v>1.6100000000000001E-3</v>
      </c>
      <c r="R225">
        <v>6.0860000000000003E-3</v>
      </c>
      <c r="S225">
        <v>4.4169999999999999E-3</v>
      </c>
      <c r="T225">
        <v>5.0379999999999999E-3</v>
      </c>
      <c r="U225">
        <v>8.2880000000000002E-3</v>
      </c>
      <c r="V225" t="s">
        <v>32</v>
      </c>
      <c r="W225">
        <v>224</v>
      </c>
      <c r="X225">
        <f t="shared" si="7"/>
        <v>0</v>
      </c>
      <c r="Y225">
        <f t="shared" si="6"/>
        <v>1</v>
      </c>
    </row>
    <row r="226" spans="1:25" x14ac:dyDescent="0.2">
      <c r="A226">
        <v>15</v>
      </c>
      <c r="B226">
        <v>1</v>
      </c>
      <c r="C226">
        <v>6.0839689999999997</v>
      </c>
      <c r="D226">
        <v>279</v>
      </c>
      <c r="E226">
        <v>31</v>
      </c>
      <c r="F226">
        <v>2.3094229999999998</v>
      </c>
      <c r="G226">
        <v>0.978653</v>
      </c>
      <c r="H226">
        <v>1</v>
      </c>
      <c r="I226">
        <v>4.3501989999999999</v>
      </c>
      <c r="J226">
        <v>1.026E-3</v>
      </c>
      <c r="K226">
        <v>7.4399999999999998E-4</v>
      </c>
      <c r="L226">
        <v>8.2600000000000002E-4</v>
      </c>
      <c r="M226">
        <v>1.4469999999999999E-3</v>
      </c>
      <c r="N226">
        <v>4.352E-3</v>
      </c>
      <c r="O226">
        <v>4.385E-3</v>
      </c>
      <c r="P226">
        <v>4.5230000000000001E-3</v>
      </c>
      <c r="Q226">
        <v>1.6100000000000001E-3</v>
      </c>
      <c r="R226">
        <v>6.2430000000000003E-3</v>
      </c>
      <c r="S226">
        <v>4.5240000000000002E-3</v>
      </c>
      <c r="T226">
        <v>5.0280000000000004E-3</v>
      </c>
      <c r="U226">
        <v>8.8020000000000008E-3</v>
      </c>
      <c r="V226" t="s">
        <v>33</v>
      </c>
      <c r="W226">
        <v>225</v>
      </c>
      <c r="X226">
        <f t="shared" si="7"/>
        <v>0</v>
      </c>
      <c r="Y226">
        <f t="shared" si="6"/>
        <v>1</v>
      </c>
    </row>
    <row r="227" spans="1:25" x14ac:dyDescent="0.2">
      <c r="A227">
        <v>17</v>
      </c>
      <c r="B227">
        <v>1</v>
      </c>
      <c r="C227">
        <v>5.4589689999999997</v>
      </c>
      <c r="D227">
        <v>264</v>
      </c>
      <c r="E227">
        <v>29.333333</v>
      </c>
      <c r="F227">
        <v>2.3369960000000001</v>
      </c>
      <c r="G227">
        <v>0.999884</v>
      </c>
      <c r="H227">
        <v>1</v>
      </c>
      <c r="I227">
        <v>6.2540800000000001</v>
      </c>
      <c r="J227">
        <v>9.5200000000000005E-4</v>
      </c>
      <c r="K227">
        <v>7.4299999999999995E-4</v>
      </c>
      <c r="L227">
        <v>8.2799999999999996E-4</v>
      </c>
      <c r="M227">
        <v>8.1999999999999998E-4</v>
      </c>
      <c r="N227">
        <v>3.9050000000000001E-3</v>
      </c>
      <c r="O227">
        <v>3.9350000000000001E-3</v>
      </c>
      <c r="P227">
        <v>4.0590000000000001E-3</v>
      </c>
      <c r="Q227">
        <v>1.444E-3</v>
      </c>
      <c r="R227">
        <v>5.195E-3</v>
      </c>
      <c r="S227">
        <v>4.0569999999999998E-3</v>
      </c>
      <c r="T227">
        <v>4.5199999999999997E-3</v>
      </c>
      <c r="U227">
        <v>4.4770000000000001E-3</v>
      </c>
      <c r="V227" t="s">
        <v>34</v>
      </c>
      <c r="W227">
        <v>226</v>
      </c>
      <c r="X227">
        <f t="shared" si="7"/>
        <v>0</v>
      </c>
      <c r="Y227">
        <f t="shared" si="6"/>
        <v>1</v>
      </c>
    </row>
    <row r="228" spans="1:25" x14ac:dyDescent="0.2">
      <c r="A228">
        <v>18</v>
      </c>
      <c r="B228">
        <v>1</v>
      </c>
      <c r="C228">
        <v>5.4589689999999997</v>
      </c>
      <c r="D228">
        <v>266</v>
      </c>
      <c r="E228">
        <v>29.555555999999999</v>
      </c>
      <c r="F228">
        <v>2.3996179999999998</v>
      </c>
      <c r="G228">
        <v>1.3753139999999999</v>
      </c>
      <c r="H228">
        <v>1</v>
      </c>
      <c r="I228">
        <v>6.3228900000000001</v>
      </c>
      <c r="J228">
        <v>1.003E-3</v>
      </c>
      <c r="K228">
        <v>7.3800000000000005E-4</v>
      </c>
      <c r="L228">
        <v>8.2799999999999996E-4</v>
      </c>
      <c r="M228">
        <v>1.186E-3</v>
      </c>
      <c r="N228">
        <v>3.9050000000000001E-3</v>
      </c>
      <c r="O228">
        <v>3.9350000000000001E-3</v>
      </c>
      <c r="P228">
        <v>4.0590000000000001E-3</v>
      </c>
      <c r="Q228">
        <v>1.444E-3</v>
      </c>
      <c r="R228">
        <v>5.4770000000000001E-3</v>
      </c>
      <c r="S228">
        <v>4.0299999999999997E-3</v>
      </c>
      <c r="T228">
        <v>4.5170000000000002E-3</v>
      </c>
      <c r="U228">
        <v>6.476E-3</v>
      </c>
      <c r="V228" t="s">
        <v>35</v>
      </c>
      <c r="W228">
        <v>227</v>
      </c>
      <c r="X228">
        <f t="shared" si="7"/>
        <v>0</v>
      </c>
      <c r="Y228">
        <f t="shared" si="6"/>
        <v>1</v>
      </c>
    </row>
    <row r="229" spans="1:25" x14ac:dyDescent="0.2">
      <c r="A229">
        <v>23</v>
      </c>
      <c r="B229">
        <v>1</v>
      </c>
      <c r="C229">
        <v>2.80932</v>
      </c>
      <c r="D229">
        <v>309</v>
      </c>
      <c r="E229">
        <v>34.333333000000003</v>
      </c>
      <c r="F229">
        <v>2.713673</v>
      </c>
      <c r="G229">
        <v>1.0489820000000001</v>
      </c>
      <c r="H229">
        <v>1</v>
      </c>
      <c r="I229">
        <v>5.8948729999999996</v>
      </c>
      <c r="J229">
        <v>1.14E-3</v>
      </c>
      <c r="K229">
        <v>7.3999999999999999E-4</v>
      </c>
      <c r="L229">
        <v>8.5800000000000004E-4</v>
      </c>
      <c r="M229">
        <v>1.1119999999999999E-3</v>
      </c>
      <c r="N229">
        <v>2.0100000000000001E-3</v>
      </c>
      <c r="O229">
        <v>2.0249999999999999E-3</v>
      </c>
      <c r="P229">
        <v>2.0890000000000001E-3</v>
      </c>
      <c r="Q229">
        <v>7.4299999999999995E-4</v>
      </c>
      <c r="R229">
        <v>3.202E-3</v>
      </c>
      <c r="S229">
        <v>2.0799999999999998E-3</v>
      </c>
      <c r="T229">
        <v>2.4120000000000001E-3</v>
      </c>
      <c r="U229">
        <v>3.1250000000000002E-3</v>
      </c>
      <c r="V229" t="s">
        <v>36</v>
      </c>
      <c r="W229">
        <v>228</v>
      </c>
      <c r="X229">
        <f t="shared" si="7"/>
        <v>0</v>
      </c>
      <c r="Y229">
        <f t="shared" si="6"/>
        <v>1</v>
      </c>
    </row>
    <row r="230" spans="1:25" x14ac:dyDescent="0.2">
      <c r="A230">
        <v>26</v>
      </c>
      <c r="B230">
        <v>1</v>
      </c>
      <c r="C230">
        <v>1.4281459999999999</v>
      </c>
      <c r="D230">
        <v>402</v>
      </c>
      <c r="E230">
        <v>44.666666999999997</v>
      </c>
      <c r="F230">
        <v>4.2162800000000002</v>
      </c>
      <c r="G230">
        <v>0.97516999999999998</v>
      </c>
      <c r="H230">
        <v>1</v>
      </c>
      <c r="I230">
        <v>10.628411</v>
      </c>
      <c r="J230">
        <v>1.843E-3</v>
      </c>
      <c r="K230">
        <v>7.8799999999999996E-4</v>
      </c>
      <c r="L230">
        <v>9.3400000000000004E-4</v>
      </c>
      <c r="M230">
        <v>3.0950000000000001E-3</v>
      </c>
      <c r="N230">
        <v>1.0219999999999999E-3</v>
      </c>
      <c r="O230">
        <v>1.029E-3</v>
      </c>
      <c r="P230">
        <v>1.062E-3</v>
      </c>
      <c r="Q230">
        <v>3.7800000000000003E-4</v>
      </c>
      <c r="R230">
        <v>2.6319999999999998E-3</v>
      </c>
      <c r="S230">
        <v>1.1249999999999999E-3</v>
      </c>
      <c r="T230">
        <v>1.333E-3</v>
      </c>
      <c r="U230">
        <v>4.4209999999999996E-3</v>
      </c>
      <c r="V230" t="s">
        <v>37</v>
      </c>
      <c r="W230">
        <v>229</v>
      </c>
      <c r="X230">
        <f t="shared" si="7"/>
        <v>0</v>
      </c>
      <c r="Y230">
        <f t="shared" si="6"/>
        <v>1</v>
      </c>
    </row>
    <row r="231" spans="1:25" x14ac:dyDescent="0.2">
      <c r="A231">
        <v>27</v>
      </c>
      <c r="B231">
        <v>1</v>
      </c>
      <c r="C231">
        <v>1.4281459999999999</v>
      </c>
      <c r="D231">
        <v>357</v>
      </c>
      <c r="E231">
        <v>39.666666999999997</v>
      </c>
      <c r="F231">
        <v>3.131545</v>
      </c>
      <c r="G231">
        <v>1.044753</v>
      </c>
      <c r="H231">
        <v>1</v>
      </c>
      <c r="I231">
        <v>6.6229680000000002</v>
      </c>
      <c r="J231">
        <v>1.4189999999999999E-3</v>
      </c>
      <c r="K231">
        <v>7.5900000000000002E-4</v>
      </c>
      <c r="L231">
        <v>8.8999999999999995E-4</v>
      </c>
      <c r="M231">
        <v>2.307E-3</v>
      </c>
      <c r="N231">
        <v>1.0219999999999999E-3</v>
      </c>
      <c r="O231">
        <v>1.029E-3</v>
      </c>
      <c r="P231">
        <v>1.062E-3</v>
      </c>
      <c r="Q231">
        <v>3.7800000000000003E-4</v>
      </c>
      <c r="R231">
        <v>2.0270000000000002E-3</v>
      </c>
      <c r="S231">
        <v>1.0839999999999999E-3</v>
      </c>
      <c r="T231">
        <v>1.271E-3</v>
      </c>
      <c r="U231">
        <v>3.2950000000000002E-3</v>
      </c>
      <c r="V231" t="s">
        <v>38</v>
      </c>
      <c r="W231">
        <v>230</v>
      </c>
      <c r="X231">
        <f t="shared" si="7"/>
        <v>0</v>
      </c>
      <c r="Y231">
        <f t="shared" si="6"/>
        <v>1</v>
      </c>
    </row>
    <row r="232" spans="1:25" x14ac:dyDescent="0.2">
      <c r="A232">
        <v>28</v>
      </c>
      <c r="B232">
        <v>1</v>
      </c>
      <c r="C232">
        <v>1.5901829999999999</v>
      </c>
      <c r="D232">
        <v>393</v>
      </c>
      <c r="E232">
        <v>43.666666999999997</v>
      </c>
      <c r="F232">
        <v>4.6297129999999997</v>
      </c>
      <c r="G232">
        <v>1.0513239999999999</v>
      </c>
      <c r="H232">
        <v>1</v>
      </c>
      <c r="I232">
        <v>15.782653</v>
      </c>
      <c r="J232">
        <v>1.9819999999999998E-3</v>
      </c>
      <c r="K232">
        <v>8.1400000000000005E-4</v>
      </c>
      <c r="L232">
        <v>9.1399999999999999E-4</v>
      </c>
      <c r="M232">
        <v>3.9760000000000004E-3</v>
      </c>
      <c r="N232">
        <v>1.1379999999999999E-3</v>
      </c>
      <c r="O232">
        <v>1.1460000000000001E-3</v>
      </c>
      <c r="P232">
        <v>1.1820000000000001E-3</v>
      </c>
      <c r="Q232">
        <v>4.2099999999999999E-4</v>
      </c>
      <c r="R232">
        <v>3.1519999999999999E-3</v>
      </c>
      <c r="S232">
        <v>1.294E-3</v>
      </c>
      <c r="T232">
        <v>1.4530000000000001E-3</v>
      </c>
      <c r="U232">
        <v>6.3229999999999996E-3</v>
      </c>
      <c r="V232" t="s">
        <v>39</v>
      </c>
      <c r="W232">
        <v>231</v>
      </c>
      <c r="X232">
        <f t="shared" si="7"/>
        <v>0</v>
      </c>
      <c r="Y232">
        <f t="shared" si="6"/>
        <v>1</v>
      </c>
    </row>
    <row r="233" spans="1:25" x14ac:dyDescent="0.2">
      <c r="A233">
        <v>29</v>
      </c>
      <c r="B233">
        <v>1</v>
      </c>
      <c r="C233">
        <v>4.0373200000000002</v>
      </c>
      <c r="D233">
        <v>298</v>
      </c>
      <c r="E233">
        <v>33.111111000000001</v>
      </c>
      <c r="F233">
        <v>2.5814349999999999</v>
      </c>
      <c r="G233">
        <v>0.98808600000000002</v>
      </c>
      <c r="H233">
        <v>1</v>
      </c>
      <c r="I233">
        <v>5.121124</v>
      </c>
      <c r="J233">
        <v>1.14E-3</v>
      </c>
      <c r="K233">
        <v>7.3200000000000001E-4</v>
      </c>
      <c r="L233">
        <v>8.4900000000000004E-4</v>
      </c>
      <c r="M233">
        <v>1.7849999999999999E-3</v>
      </c>
      <c r="N233">
        <v>2.8879999999999999E-3</v>
      </c>
      <c r="O233">
        <v>2.9099999999999998E-3</v>
      </c>
      <c r="P233">
        <v>3.0019999999999999E-3</v>
      </c>
      <c r="Q233">
        <v>1.0679999999999999E-3</v>
      </c>
      <c r="R233">
        <v>4.6010000000000001E-3</v>
      </c>
      <c r="S233">
        <v>2.957E-3</v>
      </c>
      <c r="T233">
        <v>3.4280000000000001E-3</v>
      </c>
      <c r="U233">
        <v>7.2049999999999996E-3</v>
      </c>
      <c r="V233" t="s">
        <v>40</v>
      </c>
      <c r="W233">
        <v>232</v>
      </c>
      <c r="X233">
        <f t="shared" si="7"/>
        <v>0</v>
      </c>
      <c r="Y233">
        <f t="shared" si="6"/>
        <v>1</v>
      </c>
    </row>
    <row r="234" spans="1:25" x14ac:dyDescent="0.2">
      <c r="A234">
        <v>30</v>
      </c>
      <c r="B234">
        <v>1</v>
      </c>
      <c r="C234">
        <v>4.3022020000000003</v>
      </c>
      <c r="D234">
        <v>283</v>
      </c>
      <c r="E234">
        <v>31.444444000000001</v>
      </c>
      <c r="F234">
        <v>2.481843</v>
      </c>
      <c r="G234">
        <v>1.0099530000000001</v>
      </c>
      <c r="H234">
        <v>1</v>
      </c>
      <c r="I234">
        <v>4.9453750000000003</v>
      </c>
      <c r="J234">
        <v>1.0480000000000001E-3</v>
      </c>
      <c r="K234">
        <v>7.3499999999999998E-4</v>
      </c>
      <c r="L234">
        <v>8.4599999999999996E-4</v>
      </c>
      <c r="M234">
        <v>1.145E-3</v>
      </c>
      <c r="N234">
        <v>3.078E-3</v>
      </c>
      <c r="O234">
        <v>3.101E-3</v>
      </c>
      <c r="P234">
        <v>3.199E-3</v>
      </c>
      <c r="Q234">
        <v>1.1379999999999999E-3</v>
      </c>
      <c r="R234">
        <v>4.5100000000000001E-3</v>
      </c>
      <c r="S234">
        <v>3.1610000000000002E-3</v>
      </c>
      <c r="T234">
        <v>3.64E-3</v>
      </c>
      <c r="U234">
        <v>4.9259999999999998E-3</v>
      </c>
      <c r="V234" t="s">
        <v>41</v>
      </c>
      <c r="W234">
        <v>233</v>
      </c>
      <c r="X234">
        <f t="shared" si="7"/>
        <v>0</v>
      </c>
      <c r="Y234">
        <f t="shared" si="6"/>
        <v>1</v>
      </c>
    </row>
    <row r="235" spans="1:25" x14ac:dyDescent="0.2">
      <c r="A235">
        <v>33</v>
      </c>
      <c r="B235">
        <v>1</v>
      </c>
      <c r="C235">
        <v>3.2292679999999998</v>
      </c>
      <c r="D235">
        <v>314</v>
      </c>
      <c r="E235">
        <v>34.888888999999999</v>
      </c>
      <c r="F235">
        <v>2.8419639999999999</v>
      </c>
      <c r="G235">
        <v>1.042821</v>
      </c>
      <c r="H235">
        <v>1</v>
      </c>
      <c r="I235">
        <v>7.502014</v>
      </c>
      <c r="J235">
        <v>1.3600000000000001E-3</v>
      </c>
      <c r="K235">
        <v>7.9500000000000003E-4</v>
      </c>
      <c r="L235">
        <v>8.6300000000000005E-4</v>
      </c>
      <c r="M235">
        <v>4.7280000000000004E-3</v>
      </c>
      <c r="N235">
        <v>2.31E-3</v>
      </c>
      <c r="O235">
        <v>2.3280000000000002E-3</v>
      </c>
      <c r="P235">
        <v>2.4009999999999999E-3</v>
      </c>
      <c r="Q235">
        <v>8.5400000000000005E-4</v>
      </c>
      <c r="R235">
        <v>4.3899999999999998E-3</v>
      </c>
      <c r="S235">
        <v>2.568E-3</v>
      </c>
      <c r="T235">
        <v>2.787E-3</v>
      </c>
      <c r="U235">
        <v>1.5268E-2</v>
      </c>
      <c r="V235" t="s">
        <v>42</v>
      </c>
      <c r="W235">
        <v>234</v>
      </c>
      <c r="X235">
        <f t="shared" si="7"/>
        <v>0</v>
      </c>
      <c r="Y235">
        <f t="shared" si="6"/>
        <v>1</v>
      </c>
    </row>
    <row r="236" spans="1:25" x14ac:dyDescent="0.2">
      <c r="A236">
        <v>34</v>
      </c>
      <c r="B236">
        <v>1</v>
      </c>
      <c r="C236">
        <v>3.2292679999999998</v>
      </c>
      <c r="D236">
        <v>332</v>
      </c>
      <c r="E236">
        <v>36.888888999999999</v>
      </c>
      <c r="F236">
        <v>2.876814</v>
      </c>
      <c r="G236">
        <v>1.031015</v>
      </c>
      <c r="H236">
        <v>1</v>
      </c>
      <c r="I236">
        <v>5.1140460000000001</v>
      </c>
      <c r="J236">
        <v>1.3680000000000001E-3</v>
      </c>
      <c r="K236">
        <v>7.5500000000000003E-4</v>
      </c>
      <c r="L236">
        <v>8.7600000000000004E-4</v>
      </c>
      <c r="M236">
        <v>1.9289999999999999E-3</v>
      </c>
      <c r="N236">
        <v>2.31E-3</v>
      </c>
      <c r="O236">
        <v>2.3280000000000002E-3</v>
      </c>
      <c r="P236">
        <v>2.4009999999999999E-3</v>
      </c>
      <c r="Q236">
        <v>8.5400000000000005E-4</v>
      </c>
      <c r="R236">
        <v>4.4180000000000001E-3</v>
      </c>
      <c r="S236">
        <v>2.4369999999999999E-3</v>
      </c>
      <c r="T236">
        <v>2.8289999999999999E-3</v>
      </c>
      <c r="U236">
        <v>6.2290000000000002E-3</v>
      </c>
      <c r="V236" t="s">
        <v>43</v>
      </c>
      <c r="W236">
        <v>235</v>
      </c>
      <c r="X236">
        <f t="shared" si="7"/>
        <v>0</v>
      </c>
      <c r="Y236">
        <f t="shared" si="6"/>
        <v>1</v>
      </c>
    </row>
    <row r="237" spans="1:25" x14ac:dyDescent="0.2">
      <c r="A237">
        <v>38</v>
      </c>
      <c r="B237">
        <v>1</v>
      </c>
      <c r="C237">
        <v>2.2231999999999998</v>
      </c>
      <c r="D237">
        <v>375</v>
      </c>
      <c r="E237">
        <v>41.666666999999997</v>
      </c>
      <c r="F237">
        <v>3.3084690000000001</v>
      </c>
      <c r="G237">
        <v>1.026816</v>
      </c>
      <c r="H237">
        <v>1</v>
      </c>
      <c r="I237">
        <v>6.8186869999999997</v>
      </c>
      <c r="J237">
        <v>1.5579999999999999E-3</v>
      </c>
      <c r="K237">
        <v>7.7399999999999995E-4</v>
      </c>
      <c r="L237">
        <v>8.9800000000000004E-4</v>
      </c>
      <c r="M237">
        <v>2.2829999999999999E-3</v>
      </c>
      <c r="N237">
        <v>1.5900000000000001E-3</v>
      </c>
      <c r="O237">
        <v>1.603E-3</v>
      </c>
      <c r="P237">
        <v>1.653E-3</v>
      </c>
      <c r="Q237">
        <v>5.8799999999999998E-4</v>
      </c>
      <c r="R237">
        <v>3.4629999999999999E-3</v>
      </c>
      <c r="S237">
        <v>1.72E-3</v>
      </c>
      <c r="T237">
        <v>1.9959999999999999E-3</v>
      </c>
      <c r="U237">
        <v>5.0759999999999998E-3</v>
      </c>
      <c r="V237" t="s">
        <v>45</v>
      </c>
      <c r="W237">
        <v>236</v>
      </c>
      <c r="X237">
        <f t="shared" si="7"/>
        <v>0</v>
      </c>
      <c r="Y237">
        <f t="shared" si="6"/>
        <v>1</v>
      </c>
    </row>
    <row r="238" spans="1:25" x14ac:dyDescent="0.2">
      <c r="A238">
        <v>39</v>
      </c>
      <c r="B238">
        <v>1</v>
      </c>
      <c r="C238">
        <v>2.2231999999999998</v>
      </c>
      <c r="D238">
        <v>379</v>
      </c>
      <c r="E238">
        <v>42.111111000000001</v>
      </c>
      <c r="F238">
        <v>3.7746119999999999</v>
      </c>
      <c r="G238">
        <v>1.201503</v>
      </c>
      <c r="H238">
        <v>1</v>
      </c>
      <c r="I238">
        <v>15.464707000000001</v>
      </c>
      <c r="J238">
        <v>1.593E-3</v>
      </c>
      <c r="K238">
        <v>7.6199999999999998E-4</v>
      </c>
      <c r="L238">
        <v>8.9800000000000004E-4</v>
      </c>
      <c r="M238">
        <v>2.2750000000000001E-3</v>
      </c>
      <c r="N238">
        <v>1.5900000000000001E-3</v>
      </c>
      <c r="O238">
        <v>1.603E-3</v>
      </c>
      <c r="P238">
        <v>1.653E-3</v>
      </c>
      <c r="Q238">
        <v>5.8799999999999998E-4</v>
      </c>
      <c r="R238">
        <v>3.5430000000000001E-3</v>
      </c>
      <c r="S238">
        <v>1.694E-3</v>
      </c>
      <c r="T238">
        <v>1.9980000000000002E-3</v>
      </c>
      <c r="U238">
        <v>5.0590000000000001E-3</v>
      </c>
      <c r="V238" t="s">
        <v>46</v>
      </c>
      <c r="W238">
        <v>237</v>
      </c>
      <c r="X238">
        <f t="shared" si="7"/>
        <v>0</v>
      </c>
      <c r="Y238">
        <f t="shared" si="6"/>
        <v>1</v>
      </c>
    </row>
    <row r="239" spans="1:25" x14ac:dyDescent="0.2">
      <c r="A239">
        <v>41</v>
      </c>
      <c r="B239">
        <v>1</v>
      </c>
      <c r="C239">
        <v>11.1</v>
      </c>
      <c r="D239">
        <v>237</v>
      </c>
      <c r="E239">
        <v>26.333333</v>
      </c>
      <c r="F239">
        <v>2.6443530000000002</v>
      </c>
      <c r="G239">
        <v>1.167926</v>
      </c>
      <c r="H239">
        <v>1</v>
      </c>
      <c r="I239">
        <v>7.167643</v>
      </c>
      <c r="J239">
        <v>1.0679999999999999E-3</v>
      </c>
      <c r="K239">
        <v>7.3499999999999998E-4</v>
      </c>
      <c r="L239">
        <v>8.3299999999999997E-4</v>
      </c>
      <c r="M239">
        <v>1.245E-3</v>
      </c>
      <c r="N239">
        <v>7.9399999999999991E-3</v>
      </c>
      <c r="O239">
        <v>8.0009999999999994E-3</v>
      </c>
      <c r="P239">
        <v>8.2529999999999999E-3</v>
      </c>
      <c r="Q239">
        <v>2.9369999999999999E-3</v>
      </c>
      <c r="R239">
        <v>1.1858E-2</v>
      </c>
      <c r="S239">
        <v>8.1600000000000006E-3</v>
      </c>
      <c r="T239">
        <v>9.2460000000000007E-3</v>
      </c>
      <c r="U239">
        <v>1.3820000000000001E-2</v>
      </c>
      <c r="V239" t="s">
        <v>47</v>
      </c>
      <c r="W239">
        <v>238</v>
      </c>
      <c r="X239">
        <f t="shared" si="7"/>
        <v>0</v>
      </c>
      <c r="Y239">
        <f t="shared" si="6"/>
        <v>1</v>
      </c>
    </row>
    <row r="240" spans="1:25" x14ac:dyDescent="0.2">
      <c r="A240">
        <v>43</v>
      </c>
      <c r="B240">
        <v>1</v>
      </c>
      <c r="C240">
        <v>11.1</v>
      </c>
      <c r="D240">
        <v>231</v>
      </c>
      <c r="E240">
        <v>25.666667</v>
      </c>
      <c r="F240">
        <v>2.6247440000000002</v>
      </c>
      <c r="G240">
        <v>1.0585009999999999</v>
      </c>
      <c r="H240">
        <v>1</v>
      </c>
      <c r="I240">
        <v>7.5344600000000002</v>
      </c>
      <c r="J240">
        <v>1.0269999999999999E-3</v>
      </c>
      <c r="K240">
        <v>7.4299999999999995E-4</v>
      </c>
      <c r="L240">
        <v>8.2899999999999998E-4</v>
      </c>
      <c r="M240">
        <v>1.2979999999999999E-3</v>
      </c>
      <c r="N240">
        <v>7.9399999999999991E-3</v>
      </c>
      <c r="O240">
        <v>8.0009999999999994E-3</v>
      </c>
      <c r="P240">
        <v>8.2529999999999999E-3</v>
      </c>
      <c r="Q240">
        <v>2.9369999999999999E-3</v>
      </c>
      <c r="R240">
        <v>1.1396999999999999E-2</v>
      </c>
      <c r="S240">
        <v>8.2489999999999994E-3</v>
      </c>
      <c r="T240">
        <v>9.2020000000000001E-3</v>
      </c>
      <c r="U240">
        <v>1.4402999999999999E-2</v>
      </c>
      <c r="V240" t="s">
        <v>48</v>
      </c>
      <c r="W240">
        <v>239</v>
      </c>
      <c r="X240">
        <f t="shared" si="7"/>
        <v>0</v>
      </c>
      <c r="Y240">
        <f t="shared" si="6"/>
        <v>1</v>
      </c>
    </row>
    <row r="241" spans="1:25" x14ac:dyDescent="0.2">
      <c r="A241">
        <v>48</v>
      </c>
      <c r="B241">
        <v>1</v>
      </c>
      <c r="C241">
        <v>1.806497</v>
      </c>
      <c r="D241">
        <v>301</v>
      </c>
      <c r="E241">
        <v>33.444443999999997</v>
      </c>
      <c r="F241">
        <v>3.590595</v>
      </c>
      <c r="G241">
        <v>0.877467</v>
      </c>
      <c r="H241">
        <v>1</v>
      </c>
      <c r="I241">
        <v>20.731833000000002</v>
      </c>
      <c r="J241">
        <v>1.348E-3</v>
      </c>
      <c r="K241">
        <v>7.4299999999999995E-4</v>
      </c>
      <c r="L241">
        <v>8.4599999999999996E-4</v>
      </c>
      <c r="M241">
        <v>2.248E-3</v>
      </c>
      <c r="N241">
        <v>1.292E-3</v>
      </c>
      <c r="O241">
        <v>1.302E-3</v>
      </c>
      <c r="P241">
        <v>1.343E-3</v>
      </c>
      <c r="Q241">
        <v>4.7800000000000002E-4</v>
      </c>
      <c r="R241">
        <v>2.4350000000000001E-3</v>
      </c>
      <c r="S241">
        <v>1.3420000000000001E-3</v>
      </c>
      <c r="T241">
        <v>1.5280000000000001E-3</v>
      </c>
      <c r="U241">
        <v>4.0610000000000004E-3</v>
      </c>
      <c r="V241" t="s">
        <v>49</v>
      </c>
      <c r="W241">
        <v>240</v>
      </c>
      <c r="X241">
        <f t="shared" si="7"/>
        <v>0</v>
      </c>
      <c r="Y241">
        <f t="shared" si="6"/>
        <v>1</v>
      </c>
    </row>
    <row r="242" spans="1:25" x14ac:dyDescent="0.2">
      <c r="A242">
        <v>49</v>
      </c>
      <c r="B242">
        <v>1</v>
      </c>
      <c r="C242">
        <v>1.806497</v>
      </c>
      <c r="D242">
        <v>300</v>
      </c>
      <c r="E242">
        <v>33.333333000000003</v>
      </c>
      <c r="F242">
        <v>3.536591</v>
      </c>
      <c r="G242">
        <v>1.056027</v>
      </c>
      <c r="H242">
        <v>1</v>
      </c>
      <c r="I242">
        <v>16.894162999999999</v>
      </c>
      <c r="J242">
        <v>1.3940000000000001E-3</v>
      </c>
      <c r="K242">
        <v>7.4299999999999995E-4</v>
      </c>
      <c r="L242">
        <v>8.4800000000000001E-4</v>
      </c>
      <c r="M242">
        <v>2.9020000000000001E-3</v>
      </c>
      <c r="N242">
        <v>1.292E-3</v>
      </c>
      <c r="O242">
        <v>1.302E-3</v>
      </c>
      <c r="P242">
        <v>1.343E-3</v>
      </c>
      <c r="Q242">
        <v>4.7800000000000002E-4</v>
      </c>
      <c r="R242">
        <v>2.519E-3</v>
      </c>
      <c r="S242">
        <v>1.343E-3</v>
      </c>
      <c r="T242">
        <v>1.5319999999999999E-3</v>
      </c>
      <c r="U242">
        <v>5.2420000000000001E-3</v>
      </c>
      <c r="V242" t="s">
        <v>50</v>
      </c>
      <c r="W242">
        <v>241</v>
      </c>
      <c r="X242">
        <f t="shared" si="7"/>
        <v>0</v>
      </c>
      <c r="Y242">
        <f t="shared" si="6"/>
        <v>1</v>
      </c>
    </row>
    <row r="243" spans="1:25" x14ac:dyDescent="0.2">
      <c r="A243">
        <v>51</v>
      </c>
      <c r="B243">
        <v>1</v>
      </c>
      <c r="C243">
        <v>2.25</v>
      </c>
      <c r="D243">
        <v>278</v>
      </c>
      <c r="E243">
        <v>30.888888999999999</v>
      </c>
      <c r="F243">
        <v>2.691236</v>
      </c>
      <c r="G243">
        <v>1.0003089999999999</v>
      </c>
      <c r="H243">
        <v>1</v>
      </c>
      <c r="I243">
        <v>7.6754449999999999</v>
      </c>
      <c r="J243">
        <v>1.1670000000000001E-3</v>
      </c>
      <c r="K243">
        <v>7.1199999999999996E-4</v>
      </c>
      <c r="L243">
        <v>8.2700000000000004E-4</v>
      </c>
      <c r="M243">
        <v>2.7049999999999999E-3</v>
      </c>
      <c r="N243">
        <v>1.6100000000000001E-3</v>
      </c>
      <c r="O243">
        <v>1.622E-3</v>
      </c>
      <c r="P243">
        <v>1.673E-3</v>
      </c>
      <c r="Q243">
        <v>5.9500000000000004E-4</v>
      </c>
      <c r="R243">
        <v>2.627E-3</v>
      </c>
      <c r="S243">
        <v>1.601E-3</v>
      </c>
      <c r="T243">
        <v>1.861E-3</v>
      </c>
      <c r="U243">
        <v>6.0860000000000003E-3</v>
      </c>
      <c r="V243" t="s">
        <v>51</v>
      </c>
      <c r="W243">
        <v>242</v>
      </c>
      <c r="X243">
        <f t="shared" si="7"/>
        <v>0</v>
      </c>
      <c r="Y243">
        <f t="shared" si="6"/>
        <v>1</v>
      </c>
    </row>
    <row r="244" spans="1:25" x14ac:dyDescent="0.2">
      <c r="A244">
        <v>52</v>
      </c>
      <c r="B244">
        <v>1</v>
      </c>
      <c r="C244">
        <v>2.25</v>
      </c>
      <c r="D244">
        <v>277</v>
      </c>
      <c r="E244">
        <v>30.777778000000001</v>
      </c>
      <c r="F244">
        <v>2.644854</v>
      </c>
      <c r="G244">
        <v>0.99510399999999999</v>
      </c>
      <c r="H244">
        <v>1</v>
      </c>
      <c r="I244">
        <v>7.3696929999999998</v>
      </c>
      <c r="J244">
        <v>1.139E-3</v>
      </c>
      <c r="K244">
        <v>7.6999999999999996E-4</v>
      </c>
      <c r="L244">
        <v>8.2700000000000004E-4</v>
      </c>
      <c r="M244">
        <v>2.5119999999999999E-3</v>
      </c>
      <c r="N244">
        <v>1.6100000000000001E-3</v>
      </c>
      <c r="O244">
        <v>1.622E-3</v>
      </c>
      <c r="P244">
        <v>1.673E-3</v>
      </c>
      <c r="Q244">
        <v>5.9500000000000004E-4</v>
      </c>
      <c r="R244">
        <v>2.5630000000000002E-3</v>
      </c>
      <c r="S244">
        <v>1.7329999999999999E-3</v>
      </c>
      <c r="T244">
        <v>1.861E-3</v>
      </c>
      <c r="U244">
        <v>5.6519999999999999E-3</v>
      </c>
      <c r="V244" t="s">
        <v>52</v>
      </c>
      <c r="W244">
        <v>243</v>
      </c>
      <c r="X244">
        <f t="shared" si="7"/>
        <v>0</v>
      </c>
      <c r="Y244">
        <f t="shared" si="6"/>
        <v>1</v>
      </c>
    </row>
    <row r="245" spans="1:25" x14ac:dyDescent="0.2">
      <c r="A245">
        <v>53</v>
      </c>
      <c r="B245">
        <v>1</v>
      </c>
      <c r="C245">
        <v>5.3379750000000001</v>
      </c>
      <c r="D245">
        <v>242</v>
      </c>
      <c r="E245">
        <v>26.888888999999999</v>
      </c>
      <c r="F245">
        <v>2.2462170000000001</v>
      </c>
      <c r="G245">
        <v>1.0936950000000001</v>
      </c>
      <c r="H245">
        <v>1</v>
      </c>
      <c r="I245">
        <v>4.4884849999999998</v>
      </c>
      <c r="J245">
        <v>9.2199999999999997E-4</v>
      </c>
      <c r="K245">
        <v>7.2999999999999996E-4</v>
      </c>
      <c r="L245">
        <v>8.2700000000000004E-4</v>
      </c>
      <c r="M245">
        <v>6.4000000000000005E-4</v>
      </c>
      <c r="N245">
        <v>3.8189999999999999E-3</v>
      </c>
      <c r="O245">
        <v>3.8479999999999999E-3</v>
      </c>
      <c r="P245">
        <v>3.9690000000000003E-3</v>
      </c>
      <c r="Q245">
        <v>1.4120000000000001E-3</v>
      </c>
      <c r="R245">
        <v>4.9230000000000003E-3</v>
      </c>
      <c r="S245">
        <v>3.8969999999999999E-3</v>
      </c>
      <c r="T245">
        <v>4.4149999999999997E-3</v>
      </c>
      <c r="U245">
        <v>3.4139999999999999E-3</v>
      </c>
      <c r="V245" t="s">
        <v>53</v>
      </c>
      <c r="W245">
        <v>244</v>
      </c>
      <c r="X245">
        <f t="shared" si="7"/>
        <v>0</v>
      </c>
      <c r="Y245">
        <f t="shared" si="6"/>
        <v>1</v>
      </c>
    </row>
    <row r="246" spans="1:25" x14ac:dyDescent="0.2">
      <c r="A246">
        <v>54</v>
      </c>
      <c r="B246">
        <v>1</v>
      </c>
      <c r="C246">
        <v>6.8173000000000004</v>
      </c>
      <c r="D246">
        <v>242</v>
      </c>
      <c r="E246">
        <v>26.888888999999999</v>
      </c>
      <c r="F246">
        <v>2.2460830000000001</v>
      </c>
      <c r="G246">
        <v>1.0256050000000001</v>
      </c>
      <c r="H246">
        <v>1</v>
      </c>
      <c r="I246">
        <v>4.1204960000000002</v>
      </c>
      <c r="J246">
        <v>9.810000000000001E-4</v>
      </c>
      <c r="K246">
        <v>7.4100000000000001E-4</v>
      </c>
      <c r="L246">
        <v>8.2399999999999997E-4</v>
      </c>
      <c r="M246">
        <v>1.1069999999999999E-3</v>
      </c>
      <c r="N246">
        <v>4.8770000000000003E-3</v>
      </c>
      <c r="O246">
        <v>4.914E-3</v>
      </c>
      <c r="P246">
        <v>5.0689999999999997E-3</v>
      </c>
      <c r="Q246">
        <v>1.804E-3</v>
      </c>
      <c r="R246">
        <v>6.6889999999999996E-3</v>
      </c>
      <c r="S246">
        <v>5.0489999999999997E-3</v>
      </c>
      <c r="T246">
        <v>5.6210000000000001E-3</v>
      </c>
      <c r="U246">
        <v>7.5459999999999998E-3</v>
      </c>
      <c r="V246" t="s">
        <v>54</v>
      </c>
      <c r="W246">
        <v>245</v>
      </c>
      <c r="X246">
        <f t="shared" si="7"/>
        <v>0</v>
      </c>
      <c r="Y246">
        <f t="shared" si="6"/>
        <v>1</v>
      </c>
    </row>
    <row r="247" spans="1:25" x14ac:dyDescent="0.2">
      <c r="A247">
        <v>55</v>
      </c>
      <c r="B247">
        <v>1</v>
      </c>
      <c r="C247">
        <v>12.6</v>
      </c>
      <c r="D247">
        <v>213</v>
      </c>
      <c r="E247">
        <v>23.666667</v>
      </c>
      <c r="F247">
        <v>2.5988540000000002</v>
      </c>
      <c r="G247">
        <v>1.1963950000000001</v>
      </c>
      <c r="H247">
        <v>1</v>
      </c>
      <c r="I247">
        <v>11.717392</v>
      </c>
      <c r="J247">
        <v>9.6400000000000001E-4</v>
      </c>
      <c r="K247">
        <v>7.4100000000000001E-4</v>
      </c>
      <c r="L247">
        <v>8.2399999999999997E-4</v>
      </c>
      <c r="M247">
        <v>1.0859999999999999E-3</v>
      </c>
      <c r="N247">
        <v>9.0130000000000002E-3</v>
      </c>
      <c r="O247">
        <v>9.0819999999999998E-3</v>
      </c>
      <c r="P247">
        <v>9.3679999999999996E-3</v>
      </c>
      <c r="Q247">
        <v>3.3340000000000002E-3</v>
      </c>
      <c r="R247">
        <v>1.2151E-2</v>
      </c>
      <c r="S247">
        <v>9.3299999999999998E-3</v>
      </c>
      <c r="T247">
        <v>1.0382000000000001E-2</v>
      </c>
      <c r="U247">
        <v>1.3683000000000001E-2</v>
      </c>
      <c r="V247" t="s">
        <v>55</v>
      </c>
      <c r="W247">
        <v>246</v>
      </c>
      <c r="X247">
        <f t="shared" si="7"/>
        <v>0</v>
      </c>
      <c r="Y247">
        <f t="shared" si="6"/>
        <v>1</v>
      </c>
    </row>
    <row r="248" spans="1:25" x14ac:dyDescent="0.2">
      <c r="A248">
        <v>61</v>
      </c>
      <c r="B248">
        <v>1</v>
      </c>
      <c r="C248">
        <v>22.707013</v>
      </c>
      <c r="D248">
        <v>227</v>
      </c>
      <c r="E248">
        <v>25.222221999999999</v>
      </c>
      <c r="F248">
        <v>2.452153</v>
      </c>
      <c r="G248">
        <v>1.2347889999999999</v>
      </c>
      <c r="H248">
        <v>1</v>
      </c>
      <c r="I248">
        <v>8.3281340000000004</v>
      </c>
      <c r="J248">
        <v>9.5200000000000005E-4</v>
      </c>
      <c r="K248">
        <v>7.2599999999999997E-4</v>
      </c>
      <c r="L248">
        <v>8.1499999999999997E-4</v>
      </c>
      <c r="M248">
        <v>9.859999999999999E-4</v>
      </c>
      <c r="N248">
        <v>1.6243E-2</v>
      </c>
      <c r="O248">
        <v>1.6368000000000001E-2</v>
      </c>
      <c r="P248">
        <v>1.6882999999999999E-2</v>
      </c>
      <c r="Q248">
        <v>6.0080000000000003E-3</v>
      </c>
      <c r="R248">
        <v>2.1623E-2</v>
      </c>
      <c r="S248">
        <v>1.6478E-2</v>
      </c>
      <c r="T248">
        <v>1.8506000000000002E-2</v>
      </c>
      <c r="U248">
        <v>2.2387000000000001E-2</v>
      </c>
      <c r="V248" t="s">
        <v>56</v>
      </c>
      <c r="W248">
        <v>247</v>
      </c>
      <c r="X248">
        <f t="shared" si="7"/>
        <v>0</v>
      </c>
      <c r="Y248">
        <f t="shared" si="6"/>
        <v>1</v>
      </c>
    </row>
    <row r="249" spans="1:25" x14ac:dyDescent="0.2">
      <c r="A249">
        <v>65</v>
      </c>
      <c r="B249">
        <v>1</v>
      </c>
      <c r="C249">
        <v>3.4056350000000002</v>
      </c>
      <c r="D249">
        <v>279</v>
      </c>
      <c r="E249">
        <v>31</v>
      </c>
      <c r="F249">
        <v>3.2757480000000001</v>
      </c>
      <c r="G249">
        <v>0.96451299999999995</v>
      </c>
      <c r="H249">
        <v>1</v>
      </c>
      <c r="I249">
        <v>10.928089</v>
      </c>
      <c r="J249">
        <v>1.268E-3</v>
      </c>
      <c r="K249">
        <v>7.5600000000000005E-4</v>
      </c>
      <c r="L249">
        <v>8.3900000000000001E-4</v>
      </c>
      <c r="M249">
        <v>2.1580000000000002E-3</v>
      </c>
      <c r="N249">
        <v>2.4359999999999998E-3</v>
      </c>
      <c r="O249">
        <v>2.4550000000000002E-3</v>
      </c>
      <c r="P249">
        <v>2.532E-3</v>
      </c>
      <c r="Q249">
        <v>9.01E-4</v>
      </c>
      <c r="R249">
        <v>4.3179999999999998E-3</v>
      </c>
      <c r="S249">
        <v>2.5739999999999999E-3</v>
      </c>
      <c r="T249">
        <v>2.859E-3</v>
      </c>
      <c r="U249">
        <v>7.3509999999999999E-3</v>
      </c>
      <c r="V249" t="s">
        <v>57</v>
      </c>
      <c r="W249">
        <v>248</v>
      </c>
      <c r="X249">
        <f t="shared" si="7"/>
        <v>0</v>
      </c>
      <c r="Y249">
        <f t="shared" si="6"/>
        <v>1</v>
      </c>
    </row>
    <row r="250" spans="1:25" x14ac:dyDescent="0.2">
      <c r="A250">
        <v>66</v>
      </c>
      <c r="B250">
        <v>1</v>
      </c>
      <c r="C250">
        <v>3.4056350000000002</v>
      </c>
      <c r="D250">
        <v>309</v>
      </c>
      <c r="E250">
        <v>34.333333000000003</v>
      </c>
      <c r="F250">
        <v>3.665324</v>
      </c>
      <c r="G250">
        <v>1.075043</v>
      </c>
      <c r="H250">
        <v>1</v>
      </c>
      <c r="I250">
        <v>11.779502000000001</v>
      </c>
      <c r="J250">
        <v>1.4369999999999999E-3</v>
      </c>
      <c r="K250">
        <v>7.4200000000000004E-4</v>
      </c>
      <c r="L250">
        <v>8.52E-4</v>
      </c>
      <c r="M250">
        <v>2.1770000000000001E-3</v>
      </c>
      <c r="N250">
        <v>2.4359999999999998E-3</v>
      </c>
      <c r="O250">
        <v>2.4550000000000002E-3</v>
      </c>
      <c r="P250">
        <v>2.532E-3</v>
      </c>
      <c r="Q250">
        <v>9.01E-4</v>
      </c>
      <c r="R250">
        <v>4.895E-3</v>
      </c>
      <c r="S250">
        <v>2.526E-3</v>
      </c>
      <c r="T250">
        <v>2.9020000000000001E-3</v>
      </c>
      <c r="U250">
        <v>7.4149999999999997E-3</v>
      </c>
      <c r="V250" t="s">
        <v>58</v>
      </c>
      <c r="W250">
        <v>249</v>
      </c>
      <c r="X250">
        <f t="shared" si="7"/>
        <v>0</v>
      </c>
      <c r="Y250">
        <f t="shared" si="6"/>
        <v>1</v>
      </c>
    </row>
    <row r="251" spans="1:25" x14ac:dyDescent="0.2">
      <c r="A251">
        <v>68</v>
      </c>
      <c r="B251">
        <v>1</v>
      </c>
      <c r="C251">
        <v>7.2998219999999998</v>
      </c>
      <c r="D251">
        <v>281</v>
      </c>
      <c r="E251">
        <v>31.222221999999999</v>
      </c>
      <c r="F251">
        <v>2.7240069999999998</v>
      </c>
      <c r="G251">
        <v>0.967997</v>
      </c>
      <c r="H251">
        <v>1</v>
      </c>
      <c r="I251">
        <v>7.0788479999999998</v>
      </c>
      <c r="J251">
        <v>1.1019999999999999E-3</v>
      </c>
      <c r="K251">
        <v>7.4700000000000005E-4</v>
      </c>
      <c r="L251">
        <v>8.3199999999999995E-4</v>
      </c>
      <c r="M251">
        <v>1.372E-3</v>
      </c>
      <c r="N251">
        <v>5.2220000000000001E-3</v>
      </c>
      <c r="O251">
        <v>5.2620000000000002E-3</v>
      </c>
      <c r="P251">
        <v>5.4270000000000004E-3</v>
      </c>
      <c r="Q251">
        <v>1.931E-3</v>
      </c>
      <c r="R251">
        <v>8.0420000000000005E-3</v>
      </c>
      <c r="S251">
        <v>5.4539999999999996E-3</v>
      </c>
      <c r="T251">
        <v>6.0769999999999999E-3</v>
      </c>
      <c r="U251">
        <v>1.0016000000000001E-2</v>
      </c>
      <c r="V251" t="s">
        <v>59</v>
      </c>
      <c r="W251">
        <v>250</v>
      </c>
      <c r="X251">
        <f t="shared" si="7"/>
        <v>0</v>
      </c>
      <c r="Y251">
        <f t="shared" si="6"/>
        <v>1</v>
      </c>
    </row>
    <row r="252" spans="1:25" x14ac:dyDescent="0.2">
      <c r="A252">
        <v>69</v>
      </c>
      <c r="B252">
        <v>1</v>
      </c>
      <c r="C252">
        <v>7.2998219999999998</v>
      </c>
      <c r="D252">
        <v>275</v>
      </c>
      <c r="E252">
        <v>30.555555999999999</v>
      </c>
      <c r="F252">
        <v>3.0256630000000002</v>
      </c>
      <c r="G252">
        <v>0.88953800000000005</v>
      </c>
      <c r="H252">
        <v>1</v>
      </c>
      <c r="I252">
        <v>11.235308</v>
      </c>
      <c r="J252">
        <v>1.111E-3</v>
      </c>
      <c r="K252">
        <v>7.5199999999999996E-4</v>
      </c>
      <c r="L252">
        <v>8.2899999999999998E-4</v>
      </c>
      <c r="M252">
        <v>1.6509999999999999E-3</v>
      </c>
      <c r="N252">
        <v>5.2220000000000001E-3</v>
      </c>
      <c r="O252">
        <v>5.2620000000000002E-3</v>
      </c>
      <c r="P252">
        <v>5.4270000000000004E-3</v>
      </c>
      <c r="Q252">
        <v>1.931E-3</v>
      </c>
      <c r="R252">
        <v>8.1099999999999992E-3</v>
      </c>
      <c r="S252">
        <v>5.4869999999999997E-3</v>
      </c>
      <c r="T252">
        <v>6.0480000000000004E-3</v>
      </c>
      <c r="U252">
        <v>1.2052999999999999E-2</v>
      </c>
      <c r="V252" t="s">
        <v>60</v>
      </c>
      <c r="W252">
        <v>251</v>
      </c>
      <c r="X252">
        <f t="shared" si="7"/>
        <v>0</v>
      </c>
      <c r="Y252">
        <f t="shared" si="6"/>
        <v>1</v>
      </c>
    </row>
    <row r="253" spans="1:25" x14ac:dyDescent="0.2">
      <c r="A253">
        <v>72</v>
      </c>
      <c r="B253">
        <v>1</v>
      </c>
      <c r="C253">
        <v>9.1999999999999993</v>
      </c>
      <c r="D253">
        <v>274</v>
      </c>
      <c r="E253">
        <v>30.444444000000001</v>
      </c>
      <c r="F253">
        <v>2.9062739999999998</v>
      </c>
      <c r="G253">
        <v>1.086754</v>
      </c>
      <c r="H253">
        <v>1</v>
      </c>
      <c r="I253">
        <v>12.336354999999999</v>
      </c>
      <c r="J253">
        <v>1.052E-3</v>
      </c>
      <c r="K253">
        <v>7.2800000000000002E-4</v>
      </c>
      <c r="L253">
        <v>8.2899999999999998E-4</v>
      </c>
      <c r="M253">
        <v>1.2539999999999999E-3</v>
      </c>
      <c r="N253">
        <v>6.581E-3</v>
      </c>
      <c r="O253">
        <v>6.6319999999999999E-3</v>
      </c>
      <c r="P253">
        <v>6.8399999999999997E-3</v>
      </c>
      <c r="Q253">
        <v>2.434E-3</v>
      </c>
      <c r="R253">
        <v>9.6760000000000006E-3</v>
      </c>
      <c r="S253">
        <v>6.6930000000000002E-3</v>
      </c>
      <c r="T253">
        <v>7.6270000000000001E-3</v>
      </c>
      <c r="U253">
        <v>1.1534000000000001E-2</v>
      </c>
      <c r="V253" t="s">
        <v>61</v>
      </c>
      <c r="W253">
        <v>252</v>
      </c>
      <c r="X253">
        <f t="shared" si="7"/>
        <v>0</v>
      </c>
      <c r="Y253">
        <f t="shared" si="6"/>
        <v>1</v>
      </c>
    </row>
    <row r="254" spans="1:25" x14ac:dyDescent="0.2">
      <c r="A254">
        <v>73</v>
      </c>
      <c r="B254">
        <v>1</v>
      </c>
      <c r="C254">
        <v>9.1999999999999993</v>
      </c>
      <c r="D254">
        <v>287</v>
      </c>
      <c r="E254">
        <v>31.888888999999999</v>
      </c>
      <c r="F254">
        <v>3.81487</v>
      </c>
      <c r="G254">
        <v>0.88744199999999995</v>
      </c>
      <c r="H254">
        <v>1</v>
      </c>
      <c r="I254">
        <v>19.228657999999999</v>
      </c>
      <c r="J254">
        <v>1.225E-3</v>
      </c>
      <c r="K254">
        <v>7.5000000000000002E-4</v>
      </c>
      <c r="L254">
        <v>8.3900000000000001E-4</v>
      </c>
      <c r="M254">
        <v>1.8469999999999999E-3</v>
      </c>
      <c r="N254">
        <v>6.581E-3</v>
      </c>
      <c r="O254">
        <v>6.6319999999999999E-3</v>
      </c>
      <c r="P254">
        <v>6.8399999999999997E-3</v>
      </c>
      <c r="Q254">
        <v>2.434E-3</v>
      </c>
      <c r="R254">
        <v>1.1273E-2</v>
      </c>
      <c r="S254">
        <v>6.9040000000000004E-3</v>
      </c>
      <c r="T254">
        <v>7.7140000000000004E-3</v>
      </c>
      <c r="U254">
        <v>1.6992E-2</v>
      </c>
      <c r="V254" t="s">
        <v>62</v>
      </c>
      <c r="W254">
        <v>253</v>
      </c>
      <c r="X254">
        <f t="shared" si="7"/>
        <v>0</v>
      </c>
      <c r="Y254">
        <f t="shared" si="6"/>
        <v>1</v>
      </c>
    </row>
    <row r="255" spans="1:25" x14ac:dyDescent="0.2">
      <c r="A255">
        <v>75</v>
      </c>
      <c r="B255">
        <v>1</v>
      </c>
      <c r="C255">
        <v>8.5425660000000008</v>
      </c>
      <c r="D255">
        <v>290</v>
      </c>
      <c r="E255">
        <v>32.222222000000002</v>
      </c>
      <c r="F255">
        <v>3.1825070000000002</v>
      </c>
      <c r="G255">
        <v>1.001587</v>
      </c>
      <c r="H255">
        <v>1</v>
      </c>
      <c r="I255">
        <v>9.6307320000000001</v>
      </c>
      <c r="J255">
        <v>1.3079999999999999E-3</v>
      </c>
      <c r="K255">
        <v>7.2000000000000005E-4</v>
      </c>
      <c r="L255">
        <v>8.3799999999999999E-4</v>
      </c>
      <c r="M255">
        <v>2.3609999999999998E-3</v>
      </c>
      <c r="N255">
        <v>6.1110000000000001E-3</v>
      </c>
      <c r="O255">
        <v>6.1580000000000003E-3</v>
      </c>
      <c r="P255">
        <v>6.3509999999999999E-3</v>
      </c>
      <c r="Q255">
        <v>2.2599999999999999E-3</v>
      </c>
      <c r="R255">
        <v>1.1176E-2</v>
      </c>
      <c r="S255">
        <v>6.149E-3</v>
      </c>
      <c r="T255">
        <v>7.1590000000000004E-3</v>
      </c>
      <c r="U255">
        <v>2.0167000000000001E-2</v>
      </c>
      <c r="V255" t="s">
        <v>63</v>
      </c>
      <c r="W255">
        <v>254</v>
      </c>
      <c r="X255">
        <f t="shared" si="7"/>
        <v>0</v>
      </c>
      <c r="Y255">
        <f t="shared" si="6"/>
        <v>1</v>
      </c>
    </row>
    <row r="256" spans="1:25" x14ac:dyDescent="0.2">
      <c r="A256">
        <v>76</v>
      </c>
      <c r="B256">
        <v>1</v>
      </c>
      <c r="C256">
        <v>8.5425660000000008</v>
      </c>
      <c r="D256">
        <v>270</v>
      </c>
      <c r="E256">
        <v>30</v>
      </c>
      <c r="F256">
        <v>2.6431789999999999</v>
      </c>
      <c r="G256">
        <v>1.0601499999999999</v>
      </c>
      <c r="H256">
        <v>1</v>
      </c>
      <c r="I256">
        <v>7.2009689999999997</v>
      </c>
      <c r="J256">
        <v>1.0989999999999999E-3</v>
      </c>
      <c r="K256">
        <v>7.4299999999999995E-4</v>
      </c>
      <c r="L256">
        <v>8.3100000000000003E-4</v>
      </c>
      <c r="M256">
        <v>1.402E-3</v>
      </c>
      <c r="N256">
        <v>6.1110000000000001E-3</v>
      </c>
      <c r="O256">
        <v>6.1580000000000003E-3</v>
      </c>
      <c r="P256">
        <v>6.3509999999999999E-3</v>
      </c>
      <c r="Q256">
        <v>2.2599999999999999E-3</v>
      </c>
      <c r="R256">
        <v>9.391E-3</v>
      </c>
      <c r="S256">
        <v>6.3429999999999997E-3</v>
      </c>
      <c r="T256">
        <v>7.1029999999999999E-3</v>
      </c>
      <c r="U256">
        <v>1.1976000000000001E-2</v>
      </c>
      <c r="V256" t="s">
        <v>64</v>
      </c>
      <c r="W256">
        <v>255</v>
      </c>
      <c r="X256">
        <f t="shared" si="7"/>
        <v>0</v>
      </c>
      <c r="Y256">
        <f t="shared" si="6"/>
        <v>1</v>
      </c>
    </row>
    <row r="257" spans="1:25" x14ac:dyDescent="0.2">
      <c r="A257">
        <v>82</v>
      </c>
      <c r="B257">
        <v>1</v>
      </c>
      <c r="C257">
        <v>10.764753000000001</v>
      </c>
      <c r="D257">
        <v>245</v>
      </c>
      <c r="E257">
        <v>27.222221999999999</v>
      </c>
      <c r="F257">
        <v>2.5648629999999999</v>
      </c>
      <c r="G257">
        <v>1.065798</v>
      </c>
      <c r="H257">
        <v>1</v>
      </c>
      <c r="I257">
        <v>7.9827729999999999</v>
      </c>
      <c r="J257">
        <v>9.7599999999999998E-4</v>
      </c>
      <c r="K257">
        <v>7.1599999999999995E-4</v>
      </c>
      <c r="L257">
        <v>8.1099999999999998E-4</v>
      </c>
      <c r="M257">
        <v>1.3680000000000001E-3</v>
      </c>
      <c r="N257">
        <v>7.7010000000000004E-3</v>
      </c>
      <c r="O257">
        <v>7.7590000000000003E-3</v>
      </c>
      <c r="P257">
        <v>8.0040000000000007E-3</v>
      </c>
      <c r="Q257">
        <v>2.8479999999999998E-3</v>
      </c>
      <c r="R257">
        <v>1.0501E-2</v>
      </c>
      <c r="S257">
        <v>7.711E-3</v>
      </c>
      <c r="T257">
        <v>8.7299999999999999E-3</v>
      </c>
      <c r="U257">
        <v>1.4726E-2</v>
      </c>
      <c r="V257" t="s">
        <v>65</v>
      </c>
      <c r="W257">
        <v>256</v>
      </c>
      <c r="X257">
        <f t="shared" si="7"/>
        <v>0</v>
      </c>
      <c r="Y257">
        <f t="shared" si="6"/>
        <v>1</v>
      </c>
    </row>
    <row r="258" spans="1:25" x14ac:dyDescent="0.2">
      <c r="A258">
        <v>86</v>
      </c>
      <c r="B258">
        <v>1</v>
      </c>
      <c r="C258">
        <v>8.84</v>
      </c>
      <c r="D258">
        <v>269</v>
      </c>
      <c r="E258">
        <v>29.888888999999999</v>
      </c>
      <c r="F258">
        <v>2.2029299999999998</v>
      </c>
      <c r="G258">
        <v>1.075407</v>
      </c>
      <c r="H258">
        <v>1</v>
      </c>
      <c r="I258">
        <v>4.6576950000000004</v>
      </c>
      <c r="J258">
        <v>9.1100000000000003E-4</v>
      </c>
      <c r="K258">
        <v>7.2099999999999996E-4</v>
      </c>
      <c r="L258">
        <v>8.0599999999999997E-4</v>
      </c>
      <c r="M258">
        <v>8.4599999999999996E-4</v>
      </c>
      <c r="N258">
        <v>6.3239999999999998E-3</v>
      </c>
      <c r="O258">
        <v>6.3720000000000001E-3</v>
      </c>
      <c r="P258">
        <v>6.5729999999999998E-3</v>
      </c>
      <c r="Q258">
        <v>2.3389999999999999E-3</v>
      </c>
      <c r="R258">
        <v>8.0520000000000001E-3</v>
      </c>
      <c r="S258">
        <v>6.3720000000000001E-3</v>
      </c>
      <c r="T258">
        <v>7.1250000000000003E-3</v>
      </c>
      <c r="U258">
        <v>7.4799999999999997E-3</v>
      </c>
      <c r="V258" t="s">
        <v>66</v>
      </c>
      <c r="W258">
        <v>257</v>
      </c>
      <c r="X258">
        <f t="shared" si="7"/>
        <v>0</v>
      </c>
      <c r="Y258">
        <f t="shared" ref="Y258:Y321" si="8">H258</f>
        <v>1</v>
      </c>
    </row>
    <row r="259" spans="1:25" x14ac:dyDescent="0.2">
      <c r="A259">
        <v>89</v>
      </c>
      <c r="B259">
        <v>1</v>
      </c>
      <c r="C259">
        <v>3.7314069999999999</v>
      </c>
      <c r="D259">
        <v>296</v>
      </c>
      <c r="E259">
        <v>32.888888999999999</v>
      </c>
      <c r="F259">
        <v>3.0256829999999999</v>
      </c>
      <c r="G259">
        <v>1.647384</v>
      </c>
      <c r="H259">
        <v>1</v>
      </c>
      <c r="I259">
        <v>18.268477000000001</v>
      </c>
      <c r="J259">
        <v>9.8499999999999998E-4</v>
      </c>
      <c r="K259">
        <v>7.4200000000000004E-4</v>
      </c>
      <c r="L259">
        <v>8.1300000000000003E-4</v>
      </c>
      <c r="M259">
        <v>1.0950000000000001E-3</v>
      </c>
      <c r="N259">
        <v>2.6689999999999999E-3</v>
      </c>
      <c r="O259">
        <v>2.6900000000000001E-3</v>
      </c>
      <c r="P259">
        <v>2.774E-3</v>
      </c>
      <c r="Q259">
        <v>9.8700000000000003E-4</v>
      </c>
      <c r="R259">
        <v>3.6749999999999999E-3</v>
      </c>
      <c r="S259">
        <v>2.7699999999999999E-3</v>
      </c>
      <c r="T259">
        <v>3.0339999999999998E-3</v>
      </c>
      <c r="U259">
        <v>4.0850000000000001E-3</v>
      </c>
      <c r="V259" t="s">
        <v>67</v>
      </c>
      <c r="W259">
        <v>258</v>
      </c>
      <c r="X259">
        <f t="shared" ref="X259:X322" si="9">IF(AND(E259&gt;95,H259&gt;2),1,0)</f>
        <v>0</v>
      </c>
      <c r="Y259">
        <f t="shared" si="8"/>
        <v>1</v>
      </c>
    </row>
    <row r="260" spans="1:25" x14ac:dyDescent="0.2">
      <c r="A260">
        <v>90</v>
      </c>
      <c r="B260">
        <v>1</v>
      </c>
      <c r="C260">
        <v>3.7314069999999999</v>
      </c>
      <c r="D260">
        <v>300</v>
      </c>
      <c r="E260">
        <v>33.333333000000003</v>
      </c>
      <c r="F260">
        <v>2.7643249999999999</v>
      </c>
      <c r="G260">
        <v>0.81710799999999995</v>
      </c>
      <c r="H260">
        <v>1</v>
      </c>
      <c r="I260">
        <v>13.249254000000001</v>
      </c>
      <c r="J260">
        <v>1.0560000000000001E-3</v>
      </c>
      <c r="K260">
        <v>7.2300000000000001E-4</v>
      </c>
      <c r="L260">
        <v>8.1800000000000004E-4</v>
      </c>
      <c r="M260">
        <v>1.614E-3</v>
      </c>
      <c r="N260">
        <v>2.6689999999999999E-3</v>
      </c>
      <c r="O260">
        <v>2.6900000000000001E-3</v>
      </c>
      <c r="P260">
        <v>2.774E-3</v>
      </c>
      <c r="Q260">
        <v>9.8700000000000003E-4</v>
      </c>
      <c r="R260">
        <v>3.9420000000000002E-3</v>
      </c>
      <c r="S260">
        <v>2.696E-3</v>
      </c>
      <c r="T260">
        <v>3.052E-3</v>
      </c>
      <c r="U260">
        <v>6.0239999999999998E-3</v>
      </c>
      <c r="V260" t="s">
        <v>68</v>
      </c>
      <c r="W260">
        <v>259</v>
      </c>
      <c r="X260">
        <f t="shared" si="9"/>
        <v>0</v>
      </c>
      <c r="Y260">
        <f t="shared" si="8"/>
        <v>1</v>
      </c>
    </row>
    <row r="261" spans="1:25" x14ac:dyDescent="0.2">
      <c r="A261">
        <v>91</v>
      </c>
      <c r="B261">
        <v>1</v>
      </c>
      <c r="C261">
        <v>4.1540869999999996</v>
      </c>
      <c r="D261">
        <v>288</v>
      </c>
      <c r="E261">
        <v>32</v>
      </c>
      <c r="F261">
        <v>2.7546149999999998</v>
      </c>
      <c r="G261">
        <v>2.244542</v>
      </c>
      <c r="H261">
        <v>1</v>
      </c>
      <c r="I261">
        <v>13.204446000000001</v>
      </c>
      <c r="J261">
        <v>1.0369999999999999E-3</v>
      </c>
      <c r="K261">
        <v>7.36E-4</v>
      </c>
      <c r="L261">
        <v>8.1400000000000005E-4</v>
      </c>
      <c r="M261">
        <v>1.2390000000000001E-3</v>
      </c>
      <c r="N261">
        <v>2.9719999999999998E-3</v>
      </c>
      <c r="O261">
        <v>2.9940000000000001E-3</v>
      </c>
      <c r="P261">
        <v>3.0890000000000002E-3</v>
      </c>
      <c r="Q261">
        <v>1.0989999999999999E-3</v>
      </c>
      <c r="R261">
        <v>4.3099999999999996E-3</v>
      </c>
      <c r="S261">
        <v>3.0569999999999998E-3</v>
      </c>
      <c r="T261">
        <v>3.3809999999999999E-3</v>
      </c>
      <c r="U261">
        <v>5.1460000000000004E-3</v>
      </c>
      <c r="V261" t="s">
        <v>69</v>
      </c>
      <c r="W261">
        <v>260</v>
      </c>
      <c r="X261">
        <f t="shared" si="9"/>
        <v>0</v>
      </c>
      <c r="Y261">
        <f t="shared" si="8"/>
        <v>1</v>
      </c>
    </row>
    <row r="262" spans="1:25" x14ac:dyDescent="0.2">
      <c r="A262">
        <v>92</v>
      </c>
      <c r="B262">
        <v>1</v>
      </c>
      <c r="C262">
        <v>8.84</v>
      </c>
      <c r="D262">
        <v>260</v>
      </c>
      <c r="E262">
        <v>28.888888999999999</v>
      </c>
      <c r="F262">
        <v>2.8061590000000001</v>
      </c>
      <c r="G262">
        <v>1.465149</v>
      </c>
      <c r="H262">
        <v>1</v>
      </c>
      <c r="I262">
        <v>16.343554000000001</v>
      </c>
      <c r="J262">
        <v>9.5500000000000001E-4</v>
      </c>
      <c r="K262">
        <v>7.3200000000000001E-4</v>
      </c>
      <c r="L262">
        <v>8.0599999999999997E-4</v>
      </c>
      <c r="M262">
        <v>1.428E-3</v>
      </c>
      <c r="N262">
        <v>6.3239999999999998E-3</v>
      </c>
      <c r="O262">
        <v>6.3720000000000001E-3</v>
      </c>
      <c r="P262">
        <v>6.5729999999999998E-3</v>
      </c>
      <c r="Q262">
        <v>2.3389999999999999E-3</v>
      </c>
      <c r="R262">
        <v>8.4390000000000003E-3</v>
      </c>
      <c r="S262">
        <v>6.4669999999999997E-3</v>
      </c>
      <c r="T262">
        <v>7.1209999999999997E-3</v>
      </c>
      <c r="U262">
        <v>1.2624E-2</v>
      </c>
      <c r="V262" t="s">
        <v>70</v>
      </c>
      <c r="W262">
        <v>261</v>
      </c>
      <c r="X262">
        <f t="shared" si="9"/>
        <v>0</v>
      </c>
      <c r="Y262">
        <f t="shared" si="8"/>
        <v>1</v>
      </c>
    </row>
    <row r="263" spans="1:25" x14ac:dyDescent="0.2">
      <c r="A263">
        <v>93</v>
      </c>
      <c r="B263">
        <v>1</v>
      </c>
      <c r="C263">
        <v>10.379803000000001</v>
      </c>
      <c r="D263">
        <v>251</v>
      </c>
      <c r="E263">
        <v>27.888888999999999</v>
      </c>
      <c r="F263">
        <v>2.1841059999999999</v>
      </c>
      <c r="G263">
        <v>1.0610919999999999</v>
      </c>
      <c r="H263">
        <v>1</v>
      </c>
      <c r="I263">
        <v>4.2001039999999996</v>
      </c>
      <c r="J263">
        <v>9.2100000000000005E-4</v>
      </c>
      <c r="K263">
        <v>7.2900000000000005E-4</v>
      </c>
      <c r="L263">
        <v>8.0599999999999997E-4</v>
      </c>
      <c r="M263">
        <v>9.2400000000000002E-4</v>
      </c>
      <c r="N263">
        <v>7.4250000000000002E-3</v>
      </c>
      <c r="O263">
        <v>7.4819999999999999E-3</v>
      </c>
      <c r="P263">
        <v>7.7169999999999999E-3</v>
      </c>
      <c r="Q263">
        <v>2.7460000000000002E-3</v>
      </c>
      <c r="R263">
        <v>9.5639999999999996E-3</v>
      </c>
      <c r="S263">
        <v>7.5680000000000001E-3</v>
      </c>
      <c r="T263">
        <v>8.371E-3</v>
      </c>
      <c r="U263">
        <v>9.5899999999999996E-3</v>
      </c>
      <c r="V263" t="s">
        <v>71</v>
      </c>
      <c r="W263">
        <v>262</v>
      </c>
      <c r="X263">
        <f t="shared" si="9"/>
        <v>0</v>
      </c>
      <c r="Y263">
        <f t="shared" si="8"/>
        <v>1</v>
      </c>
    </row>
    <row r="264" spans="1:25" x14ac:dyDescent="0.2">
      <c r="A264">
        <v>97</v>
      </c>
      <c r="B264">
        <v>1</v>
      </c>
      <c r="C264">
        <v>9.5352979999999992</v>
      </c>
      <c r="D264">
        <v>244</v>
      </c>
      <c r="E264">
        <v>27.111111000000001</v>
      </c>
      <c r="F264">
        <v>2.1506609999999999</v>
      </c>
      <c r="G264">
        <v>1.0441260000000001</v>
      </c>
      <c r="H264">
        <v>1</v>
      </c>
      <c r="I264">
        <v>4.1046930000000001</v>
      </c>
      <c r="J264">
        <v>8.8999999999999995E-4</v>
      </c>
      <c r="K264">
        <v>7.3499999999999998E-4</v>
      </c>
      <c r="L264">
        <v>8.1400000000000005E-4</v>
      </c>
      <c r="M264">
        <v>5.4799999999999998E-4</v>
      </c>
      <c r="N264">
        <v>6.8209999999999998E-3</v>
      </c>
      <c r="O264">
        <v>6.8729999999999998E-3</v>
      </c>
      <c r="P264">
        <v>7.0889999999999998E-3</v>
      </c>
      <c r="Q264">
        <v>2.5230000000000001E-3</v>
      </c>
      <c r="R264">
        <v>8.4860000000000005E-3</v>
      </c>
      <c r="S264">
        <v>7.0080000000000003E-3</v>
      </c>
      <c r="T264">
        <v>7.7619999999999998E-3</v>
      </c>
      <c r="U264">
        <v>5.2300000000000003E-3</v>
      </c>
      <c r="V264" t="s">
        <v>72</v>
      </c>
      <c r="W264">
        <v>263</v>
      </c>
      <c r="X264">
        <f t="shared" si="9"/>
        <v>0</v>
      </c>
      <c r="Y264">
        <f t="shared" si="8"/>
        <v>1</v>
      </c>
    </row>
    <row r="265" spans="1:25" x14ac:dyDescent="0.2">
      <c r="A265">
        <v>104</v>
      </c>
      <c r="B265">
        <v>1</v>
      </c>
      <c r="C265">
        <v>3.33284</v>
      </c>
      <c r="D265">
        <v>323</v>
      </c>
      <c r="E265">
        <v>35.888888999999999</v>
      </c>
      <c r="F265">
        <v>2.762149</v>
      </c>
      <c r="G265">
        <v>0.93186500000000005</v>
      </c>
      <c r="H265">
        <v>1</v>
      </c>
      <c r="I265">
        <v>7.4705709999999996</v>
      </c>
      <c r="J265">
        <v>1.1689999999999999E-3</v>
      </c>
      <c r="K265">
        <v>7.4399999999999998E-4</v>
      </c>
      <c r="L265">
        <v>8.2899999999999998E-4</v>
      </c>
      <c r="M265">
        <v>1.98E-3</v>
      </c>
      <c r="N265">
        <v>2.3839999999999998E-3</v>
      </c>
      <c r="O265">
        <v>2.4020000000000001E-3</v>
      </c>
      <c r="P265">
        <v>2.4780000000000002E-3</v>
      </c>
      <c r="Q265">
        <v>8.8199999999999997E-4</v>
      </c>
      <c r="R265">
        <v>3.8960000000000002E-3</v>
      </c>
      <c r="S265">
        <v>2.4810000000000001E-3</v>
      </c>
      <c r="T265">
        <v>2.7629999999999998E-3</v>
      </c>
      <c r="U265">
        <v>6.5989999999999998E-3</v>
      </c>
      <c r="V265" t="s">
        <v>73</v>
      </c>
      <c r="W265">
        <v>264</v>
      </c>
      <c r="X265">
        <f t="shared" si="9"/>
        <v>0</v>
      </c>
      <c r="Y265">
        <f t="shared" si="8"/>
        <v>1</v>
      </c>
    </row>
    <row r="266" spans="1:25" x14ac:dyDescent="0.2">
      <c r="A266">
        <v>105</v>
      </c>
      <c r="B266">
        <v>1</v>
      </c>
      <c r="C266">
        <v>3.33284</v>
      </c>
      <c r="D266">
        <v>327</v>
      </c>
      <c r="E266">
        <v>36.333333000000003</v>
      </c>
      <c r="F266">
        <v>3.1431279999999999</v>
      </c>
      <c r="G266">
        <v>1.0493479999999999</v>
      </c>
      <c r="H266">
        <v>1</v>
      </c>
      <c r="I266">
        <v>10.811624999999999</v>
      </c>
      <c r="J266">
        <v>1.243E-3</v>
      </c>
      <c r="K266">
        <v>7.8100000000000001E-4</v>
      </c>
      <c r="L266">
        <v>8.3199999999999995E-4</v>
      </c>
      <c r="M266">
        <v>2.8530000000000001E-3</v>
      </c>
      <c r="N266">
        <v>2.3839999999999998E-3</v>
      </c>
      <c r="O266">
        <v>2.4020000000000001E-3</v>
      </c>
      <c r="P266">
        <v>2.4780000000000002E-3</v>
      </c>
      <c r="Q266">
        <v>8.8199999999999997E-4</v>
      </c>
      <c r="R266">
        <v>4.143E-3</v>
      </c>
      <c r="S266">
        <v>2.6029999999999998E-3</v>
      </c>
      <c r="T266">
        <v>2.7750000000000001E-3</v>
      </c>
      <c r="U266">
        <v>9.5080000000000008E-3</v>
      </c>
      <c r="V266" t="s">
        <v>74</v>
      </c>
      <c r="W266">
        <v>265</v>
      </c>
      <c r="X266">
        <f t="shared" si="9"/>
        <v>0</v>
      </c>
      <c r="Y266">
        <f t="shared" si="8"/>
        <v>1</v>
      </c>
    </row>
    <row r="267" spans="1:25" x14ac:dyDescent="0.2">
      <c r="A267">
        <v>106</v>
      </c>
      <c r="B267">
        <v>1</v>
      </c>
      <c r="C267">
        <v>4.2104530000000002</v>
      </c>
      <c r="D267">
        <v>332</v>
      </c>
      <c r="E267">
        <v>36.888888999999999</v>
      </c>
      <c r="F267">
        <v>2.9206989999999999</v>
      </c>
      <c r="G267">
        <v>0.96697500000000003</v>
      </c>
      <c r="H267">
        <v>1</v>
      </c>
      <c r="I267">
        <v>8.1660830000000004</v>
      </c>
      <c r="J267">
        <v>1.2470000000000001E-3</v>
      </c>
      <c r="K267">
        <v>7.5600000000000005E-4</v>
      </c>
      <c r="L267">
        <v>8.3900000000000001E-4</v>
      </c>
      <c r="M267">
        <v>1.8370000000000001E-3</v>
      </c>
      <c r="N267">
        <v>3.0119999999999999E-3</v>
      </c>
      <c r="O267">
        <v>3.0349999999999999E-3</v>
      </c>
      <c r="P267">
        <v>3.13E-3</v>
      </c>
      <c r="Q267">
        <v>1.114E-3</v>
      </c>
      <c r="R267">
        <v>5.2500000000000003E-3</v>
      </c>
      <c r="S267">
        <v>3.1840000000000002E-3</v>
      </c>
      <c r="T267">
        <v>3.5300000000000002E-3</v>
      </c>
      <c r="U267">
        <v>7.7330000000000003E-3</v>
      </c>
      <c r="V267" t="s">
        <v>75</v>
      </c>
      <c r="W267">
        <v>266</v>
      </c>
      <c r="X267">
        <f t="shared" si="9"/>
        <v>0</v>
      </c>
      <c r="Y267">
        <f t="shared" si="8"/>
        <v>1</v>
      </c>
    </row>
    <row r="268" spans="1:25" x14ac:dyDescent="0.2">
      <c r="A268">
        <v>108</v>
      </c>
      <c r="B268">
        <v>1</v>
      </c>
      <c r="C268">
        <v>3.1321599999999998</v>
      </c>
      <c r="D268">
        <v>313</v>
      </c>
      <c r="E268">
        <v>34.777777999999998</v>
      </c>
      <c r="F268">
        <v>2.4346830000000002</v>
      </c>
      <c r="G268">
        <v>0.98666900000000002</v>
      </c>
      <c r="H268">
        <v>1</v>
      </c>
      <c r="I268">
        <v>4.407114</v>
      </c>
      <c r="J268">
        <v>1.0889999999999999E-3</v>
      </c>
      <c r="K268">
        <v>7.4100000000000001E-4</v>
      </c>
      <c r="L268">
        <v>8.2799999999999996E-4</v>
      </c>
      <c r="M268">
        <v>1.3439999999999999E-3</v>
      </c>
      <c r="N268">
        <v>2.2409999999999999E-3</v>
      </c>
      <c r="O268">
        <v>2.258E-3</v>
      </c>
      <c r="P268">
        <v>2.3289999999999999E-3</v>
      </c>
      <c r="Q268">
        <v>8.2899999999999998E-4</v>
      </c>
      <c r="R268">
        <v>3.4090000000000001E-3</v>
      </c>
      <c r="S268">
        <v>2.3210000000000001E-3</v>
      </c>
      <c r="T268">
        <v>2.5929999999999998E-3</v>
      </c>
      <c r="U268">
        <v>4.2100000000000002E-3</v>
      </c>
      <c r="V268" t="s">
        <v>76</v>
      </c>
      <c r="W268">
        <v>267</v>
      </c>
      <c r="X268">
        <f t="shared" si="9"/>
        <v>0</v>
      </c>
      <c r="Y268">
        <f t="shared" si="8"/>
        <v>1</v>
      </c>
    </row>
    <row r="269" spans="1:25" x14ac:dyDescent="0.2">
      <c r="A269">
        <v>109</v>
      </c>
      <c r="B269">
        <v>1</v>
      </c>
      <c r="C269">
        <v>3.1321599999999998</v>
      </c>
      <c r="D269">
        <v>309</v>
      </c>
      <c r="E269">
        <v>34.333333000000003</v>
      </c>
      <c r="F269">
        <v>2.5788479999999998</v>
      </c>
      <c r="G269">
        <v>0.959013</v>
      </c>
      <c r="H269">
        <v>1</v>
      </c>
      <c r="I269">
        <v>6.8683540000000001</v>
      </c>
      <c r="J269">
        <v>1.175E-3</v>
      </c>
      <c r="K269">
        <v>7.6599999999999997E-4</v>
      </c>
      <c r="L269">
        <v>8.25E-4</v>
      </c>
      <c r="M269">
        <v>3.7799999999999999E-3</v>
      </c>
      <c r="N269">
        <v>2.2409999999999999E-3</v>
      </c>
      <c r="O269">
        <v>2.258E-3</v>
      </c>
      <c r="P269">
        <v>2.3289999999999999E-3</v>
      </c>
      <c r="Q269">
        <v>8.2899999999999998E-4</v>
      </c>
      <c r="R269">
        <v>3.6809999999999998E-3</v>
      </c>
      <c r="S269">
        <v>2.398E-3</v>
      </c>
      <c r="T269">
        <v>2.5850000000000001E-3</v>
      </c>
      <c r="U269">
        <v>1.1839000000000001E-2</v>
      </c>
      <c r="V269" t="s">
        <v>77</v>
      </c>
      <c r="W269">
        <v>268</v>
      </c>
      <c r="X269">
        <f t="shared" si="9"/>
        <v>0</v>
      </c>
      <c r="Y269">
        <f t="shared" si="8"/>
        <v>1</v>
      </c>
    </row>
    <row r="270" spans="1:25" x14ac:dyDescent="0.2">
      <c r="A270">
        <v>110</v>
      </c>
      <c r="B270">
        <v>1</v>
      </c>
      <c r="C270">
        <v>5.4355099999999998</v>
      </c>
      <c r="D270">
        <v>285</v>
      </c>
      <c r="E270">
        <v>31.666667</v>
      </c>
      <c r="F270">
        <v>2.2949739999999998</v>
      </c>
      <c r="G270">
        <v>1.004035</v>
      </c>
      <c r="H270">
        <v>1</v>
      </c>
      <c r="I270">
        <v>4.2913290000000002</v>
      </c>
      <c r="J270">
        <v>1.0020000000000001E-3</v>
      </c>
      <c r="K270">
        <v>7.3899999999999997E-4</v>
      </c>
      <c r="L270">
        <v>8.2399999999999997E-4</v>
      </c>
      <c r="M270">
        <v>1.1490000000000001E-3</v>
      </c>
      <c r="N270">
        <v>3.888E-3</v>
      </c>
      <c r="O270">
        <v>3.9179999999999996E-3</v>
      </c>
      <c r="P270">
        <v>4.0410000000000003E-3</v>
      </c>
      <c r="Q270">
        <v>1.438E-3</v>
      </c>
      <c r="R270">
        <v>5.4450000000000002E-3</v>
      </c>
      <c r="S270">
        <v>4.0169999999999997E-3</v>
      </c>
      <c r="T270">
        <v>4.4819999999999999E-3</v>
      </c>
      <c r="U270">
        <v>6.2480000000000001E-3</v>
      </c>
      <c r="V270" t="s">
        <v>78</v>
      </c>
      <c r="W270">
        <v>269</v>
      </c>
      <c r="X270">
        <f t="shared" si="9"/>
        <v>0</v>
      </c>
      <c r="Y270">
        <f t="shared" si="8"/>
        <v>1</v>
      </c>
    </row>
    <row r="271" spans="1:25" x14ac:dyDescent="0.2">
      <c r="A271">
        <v>111</v>
      </c>
      <c r="B271">
        <v>1</v>
      </c>
      <c r="C271">
        <v>8.4700000000000006</v>
      </c>
      <c r="D271">
        <v>309</v>
      </c>
      <c r="E271">
        <v>34.333333000000003</v>
      </c>
      <c r="F271">
        <v>2.8289589999999998</v>
      </c>
      <c r="G271">
        <v>0.97963199999999995</v>
      </c>
      <c r="H271">
        <v>1</v>
      </c>
      <c r="I271">
        <v>6.4127960000000002</v>
      </c>
      <c r="J271">
        <v>1.2769999999999999E-3</v>
      </c>
      <c r="K271">
        <v>7.3700000000000002E-4</v>
      </c>
      <c r="L271">
        <v>8.3900000000000001E-4</v>
      </c>
      <c r="M271">
        <v>1.8979999999999999E-3</v>
      </c>
      <c r="N271">
        <v>6.0590000000000001E-3</v>
      </c>
      <c r="O271">
        <v>6.1050000000000002E-3</v>
      </c>
      <c r="P271">
        <v>6.2969999999999996E-3</v>
      </c>
      <c r="Q271">
        <v>2.2409999999999999E-3</v>
      </c>
      <c r="R271">
        <v>1.0814000000000001E-2</v>
      </c>
      <c r="S271">
        <v>6.2430000000000003E-3</v>
      </c>
      <c r="T271">
        <v>7.1060000000000003E-3</v>
      </c>
      <c r="U271">
        <v>1.6074999999999999E-2</v>
      </c>
      <c r="V271" t="s">
        <v>79</v>
      </c>
      <c r="W271">
        <v>270</v>
      </c>
      <c r="X271">
        <f t="shared" si="9"/>
        <v>0</v>
      </c>
      <c r="Y271">
        <f t="shared" si="8"/>
        <v>1</v>
      </c>
    </row>
    <row r="272" spans="1:25" x14ac:dyDescent="0.2">
      <c r="A272">
        <v>113</v>
      </c>
      <c r="B272">
        <v>1</v>
      </c>
      <c r="C272">
        <v>4.7014699999999996</v>
      </c>
      <c r="D272">
        <v>273</v>
      </c>
      <c r="E272">
        <v>30.333333</v>
      </c>
      <c r="F272">
        <v>2.231995</v>
      </c>
      <c r="G272">
        <v>1.056746</v>
      </c>
      <c r="H272">
        <v>1</v>
      </c>
      <c r="I272">
        <v>4.1910550000000004</v>
      </c>
      <c r="J272">
        <v>9.810000000000001E-4</v>
      </c>
      <c r="K272">
        <v>7.2900000000000005E-4</v>
      </c>
      <c r="L272">
        <v>8.2399999999999997E-4</v>
      </c>
      <c r="M272">
        <v>1.462E-3</v>
      </c>
      <c r="N272">
        <v>3.3630000000000001E-3</v>
      </c>
      <c r="O272">
        <v>3.3890000000000001E-3</v>
      </c>
      <c r="P272">
        <v>3.496E-3</v>
      </c>
      <c r="Q272">
        <v>1.2440000000000001E-3</v>
      </c>
      <c r="R272">
        <v>4.614E-3</v>
      </c>
      <c r="S272">
        <v>3.4259999999999998E-3</v>
      </c>
      <c r="T272">
        <v>3.8760000000000001E-3</v>
      </c>
      <c r="U272">
        <v>6.875E-3</v>
      </c>
      <c r="V272" t="s">
        <v>80</v>
      </c>
      <c r="W272">
        <v>271</v>
      </c>
      <c r="X272">
        <f t="shared" si="9"/>
        <v>0</v>
      </c>
      <c r="Y272">
        <f t="shared" si="8"/>
        <v>1</v>
      </c>
    </row>
    <row r="273" spans="1:25" x14ac:dyDescent="0.2">
      <c r="A273">
        <v>115</v>
      </c>
      <c r="B273">
        <v>1</v>
      </c>
      <c r="C273">
        <v>2.3654220000000001</v>
      </c>
      <c r="D273">
        <v>289</v>
      </c>
      <c r="E273">
        <v>32.111111000000001</v>
      </c>
      <c r="F273">
        <v>2.471193</v>
      </c>
      <c r="G273">
        <v>1.0039899999999999</v>
      </c>
      <c r="H273">
        <v>1</v>
      </c>
      <c r="I273">
        <v>5.0564530000000003</v>
      </c>
      <c r="J273">
        <v>1.078E-3</v>
      </c>
      <c r="K273">
        <v>7.3999999999999999E-4</v>
      </c>
      <c r="L273">
        <v>8.2600000000000002E-4</v>
      </c>
      <c r="M273">
        <v>1.5579999999999999E-3</v>
      </c>
      <c r="N273">
        <v>1.6919999999999999E-3</v>
      </c>
      <c r="O273">
        <v>1.7049999999999999E-3</v>
      </c>
      <c r="P273">
        <v>1.7589999999999999E-3</v>
      </c>
      <c r="Q273">
        <v>6.2600000000000004E-4</v>
      </c>
      <c r="R273">
        <v>2.5509999999999999E-3</v>
      </c>
      <c r="S273">
        <v>1.751E-3</v>
      </c>
      <c r="T273">
        <v>1.954E-3</v>
      </c>
      <c r="U273">
        <v>3.6840000000000002E-3</v>
      </c>
      <c r="V273" t="s">
        <v>81</v>
      </c>
      <c r="W273">
        <v>272</v>
      </c>
      <c r="X273">
        <f t="shared" si="9"/>
        <v>0</v>
      </c>
      <c r="Y273">
        <f t="shared" si="8"/>
        <v>1</v>
      </c>
    </row>
    <row r="274" spans="1:25" x14ac:dyDescent="0.2">
      <c r="A274">
        <v>116</v>
      </c>
      <c r="B274">
        <v>1</v>
      </c>
      <c r="C274">
        <v>2.3654220000000001</v>
      </c>
      <c r="D274">
        <v>295</v>
      </c>
      <c r="E274">
        <v>32.777777999999998</v>
      </c>
      <c r="F274">
        <v>2.5240450000000001</v>
      </c>
      <c r="G274">
        <v>1.0297190000000001</v>
      </c>
      <c r="H274">
        <v>1</v>
      </c>
      <c r="I274">
        <v>4.9916309999999999</v>
      </c>
      <c r="J274">
        <v>1.1490000000000001E-3</v>
      </c>
      <c r="K274">
        <v>7.4899999999999999E-4</v>
      </c>
      <c r="L274">
        <v>8.2899999999999998E-4</v>
      </c>
      <c r="M274">
        <v>1.9919999999999998E-3</v>
      </c>
      <c r="N274">
        <v>1.6919999999999999E-3</v>
      </c>
      <c r="O274">
        <v>1.7049999999999999E-3</v>
      </c>
      <c r="P274">
        <v>1.7589999999999999E-3</v>
      </c>
      <c r="Q274">
        <v>6.2600000000000004E-4</v>
      </c>
      <c r="R274">
        <v>2.7179999999999999E-3</v>
      </c>
      <c r="S274">
        <v>1.7719999999999999E-3</v>
      </c>
      <c r="T274">
        <v>1.9620000000000002E-3</v>
      </c>
      <c r="U274">
        <v>4.7130000000000002E-3</v>
      </c>
      <c r="V274" t="s">
        <v>82</v>
      </c>
      <c r="W274">
        <v>273</v>
      </c>
      <c r="X274">
        <f t="shared" si="9"/>
        <v>0</v>
      </c>
      <c r="Y274">
        <f t="shared" si="8"/>
        <v>1</v>
      </c>
    </row>
    <row r="275" spans="1:25" x14ac:dyDescent="0.2">
      <c r="A275">
        <v>118</v>
      </c>
      <c r="B275">
        <v>1</v>
      </c>
      <c r="C275">
        <v>14</v>
      </c>
      <c r="D275">
        <v>270</v>
      </c>
      <c r="E275">
        <v>30</v>
      </c>
      <c r="F275">
        <v>2.3640680000000001</v>
      </c>
      <c r="G275">
        <v>1.0076099999999999</v>
      </c>
      <c r="H275">
        <v>1</v>
      </c>
      <c r="I275">
        <v>4.8043820000000004</v>
      </c>
      <c r="J275">
        <v>1.0120000000000001E-3</v>
      </c>
      <c r="K275">
        <v>7.2800000000000002E-4</v>
      </c>
      <c r="L275">
        <v>8.2600000000000002E-4</v>
      </c>
      <c r="M275">
        <v>1.168E-3</v>
      </c>
      <c r="N275">
        <v>1.0015E-2</v>
      </c>
      <c r="O275">
        <v>1.0092E-2</v>
      </c>
      <c r="P275">
        <v>1.0409E-2</v>
      </c>
      <c r="Q275">
        <v>3.7039999999999998E-3</v>
      </c>
      <c r="R275">
        <v>1.4161999999999999E-2</v>
      </c>
      <c r="S275">
        <v>1.0185E-2</v>
      </c>
      <c r="T275">
        <v>1.1563E-2</v>
      </c>
      <c r="U275">
        <v>1.6351000000000001E-2</v>
      </c>
      <c r="V275" t="s">
        <v>83</v>
      </c>
      <c r="W275">
        <v>274</v>
      </c>
      <c r="X275">
        <f t="shared" si="9"/>
        <v>0</v>
      </c>
      <c r="Y275">
        <f t="shared" si="8"/>
        <v>1</v>
      </c>
    </row>
    <row r="276" spans="1:25" x14ac:dyDescent="0.2">
      <c r="A276">
        <v>120</v>
      </c>
      <c r="B276">
        <v>1</v>
      </c>
      <c r="C276">
        <v>6.6931320000000003</v>
      </c>
      <c r="D276">
        <v>312</v>
      </c>
      <c r="E276">
        <v>34.666666999999997</v>
      </c>
      <c r="F276">
        <v>3.0013320000000001</v>
      </c>
      <c r="G276">
        <v>0.99164699999999995</v>
      </c>
      <c r="H276">
        <v>1</v>
      </c>
      <c r="I276">
        <v>6.1176399999999997</v>
      </c>
      <c r="J276">
        <v>1.351E-3</v>
      </c>
      <c r="K276">
        <v>7.4899999999999999E-4</v>
      </c>
      <c r="L276">
        <v>8.4900000000000004E-4</v>
      </c>
      <c r="M276">
        <v>2.013E-3</v>
      </c>
      <c r="N276">
        <v>4.7879999999999997E-3</v>
      </c>
      <c r="O276">
        <v>4.8250000000000003E-3</v>
      </c>
      <c r="P276">
        <v>4.9760000000000004E-3</v>
      </c>
      <c r="Q276">
        <v>1.771E-3</v>
      </c>
      <c r="R276">
        <v>9.0419999999999997E-3</v>
      </c>
      <c r="S276">
        <v>5.0109999999999998E-3</v>
      </c>
      <c r="T276">
        <v>5.6860000000000001E-3</v>
      </c>
      <c r="U276">
        <v>1.3476E-2</v>
      </c>
      <c r="V276" t="s">
        <v>84</v>
      </c>
      <c r="W276">
        <v>275</v>
      </c>
      <c r="X276">
        <f t="shared" si="9"/>
        <v>0</v>
      </c>
      <c r="Y276">
        <f t="shared" si="8"/>
        <v>1</v>
      </c>
    </row>
    <row r="277" spans="1:25" x14ac:dyDescent="0.2">
      <c r="A277">
        <v>121</v>
      </c>
      <c r="B277">
        <v>1</v>
      </c>
      <c r="C277">
        <v>6.6931320000000003</v>
      </c>
      <c r="D277">
        <v>297</v>
      </c>
      <c r="E277">
        <v>33</v>
      </c>
      <c r="F277">
        <v>2.9888219999999999</v>
      </c>
      <c r="G277">
        <v>0.94628999999999996</v>
      </c>
      <c r="H277">
        <v>1</v>
      </c>
      <c r="I277">
        <v>8.5557630000000007</v>
      </c>
      <c r="J277">
        <v>1.2930000000000001E-3</v>
      </c>
      <c r="K277">
        <v>7.5299999999999998E-4</v>
      </c>
      <c r="L277">
        <v>8.3199999999999995E-4</v>
      </c>
      <c r="M277">
        <v>2.7409999999999999E-3</v>
      </c>
      <c r="N277">
        <v>4.7879999999999997E-3</v>
      </c>
      <c r="O277">
        <v>4.8250000000000003E-3</v>
      </c>
      <c r="P277">
        <v>4.9760000000000004E-3</v>
      </c>
      <c r="Q277">
        <v>1.771E-3</v>
      </c>
      <c r="R277">
        <v>8.6529999999999992E-3</v>
      </c>
      <c r="S277">
        <v>5.0390000000000001E-3</v>
      </c>
      <c r="T277">
        <v>5.5719999999999997E-3</v>
      </c>
      <c r="U277">
        <v>1.8349000000000001E-2</v>
      </c>
      <c r="V277" t="s">
        <v>85</v>
      </c>
      <c r="W277">
        <v>276</v>
      </c>
      <c r="X277">
        <f t="shared" si="9"/>
        <v>0</v>
      </c>
      <c r="Y277">
        <f t="shared" si="8"/>
        <v>1</v>
      </c>
    </row>
    <row r="278" spans="1:25" x14ac:dyDescent="0.2">
      <c r="A278">
        <v>125</v>
      </c>
      <c r="B278">
        <v>1</v>
      </c>
      <c r="C278">
        <v>5.5666669999999998</v>
      </c>
      <c r="D278">
        <v>307</v>
      </c>
      <c r="E278">
        <v>34.111111000000001</v>
      </c>
      <c r="F278">
        <v>2.6226600000000002</v>
      </c>
      <c r="G278">
        <v>0.96327399999999996</v>
      </c>
      <c r="H278">
        <v>1</v>
      </c>
      <c r="I278">
        <v>5.236561</v>
      </c>
      <c r="J278">
        <v>1.1529999999999999E-3</v>
      </c>
      <c r="K278">
        <v>7.4600000000000003E-4</v>
      </c>
      <c r="L278">
        <v>8.3299999999999997E-4</v>
      </c>
      <c r="M278">
        <v>1.3179999999999999E-3</v>
      </c>
      <c r="N278">
        <v>3.9820000000000003E-3</v>
      </c>
      <c r="O278">
        <v>4.0130000000000001E-3</v>
      </c>
      <c r="P278">
        <v>4.1390000000000003E-3</v>
      </c>
      <c r="Q278">
        <v>1.4729999999999999E-3</v>
      </c>
      <c r="R278">
        <v>6.4190000000000002E-3</v>
      </c>
      <c r="S278">
        <v>4.1529999999999996E-3</v>
      </c>
      <c r="T278">
        <v>4.6389999999999999E-3</v>
      </c>
      <c r="U278">
        <v>7.3359999999999996E-3</v>
      </c>
      <c r="V278" t="s">
        <v>86</v>
      </c>
      <c r="W278">
        <v>277</v>
      </c>
      <c r="X278">
        <f t="shared" si="9"/>
        <v>0</v>
      </c>
      <c r="Y278">
        <f t="shared" si="8"/>
        <v>1</v>
      </c>
    </row>
    <row r="279" spans="1:25" x14ac:dyDescent="0.2">
      <c r="A279">
        <v>126</v>
      </c>
      <c r="B279">
        <v>1</v>
      </c>
      <c r="C279">
        <v>5.5666669999999998</v>
      </c>
      <c r="D279">
        <v>305</v>
      </c>
      <c r="E279">
        <v>33.888888999999999</v>
      </c>
      <c r="F279">
        <v>2.5193150000000002</v>
      </c>
      <c r="G279">
        <v>1.007066</v>
      </c>
      <c r="H279">
        <v>1</v>
      </c>
      <c r="I279">
        <v>4.5491999999999999</v>
      </c>
      <c r="J279">
        <v>1.1230000000000001E-3</v>
      </c>
      <c r="K279">
        <v>7.4299999999999995E-4</v>
      </c>
      <c r="L279">
        <v>8.34E-4</v>
      </c>
      <c r="M279">
        <v>1.2620000000000001E-3</v>
      </c>
      <c r="N279">
        <v>3.9820000000000003E-3</v>
      </c>
      <c r="O279">
        <v>4.0130000000000001E-3</v>
      </c>
      <c r="P279">
        <v>4.1390000000000003E-3</v>
      </c>
      <c r="Q279">
        <v>1.4729999999999999E-3</v>
      </c>
      <c r="R279">
        <v>6.2529999999999999E-3</v>
      </c>
      <c r="S279">
        <v>4.1349999999999998E-3</v>
      </c>
      <c r="T279">
        <v>4.6420000000000003E-3</v>
      </c>
      <c r="U279">
        <v>7.0229999999999997E-3</v>
      </c>
      <c r="V279" t="s">
        <v>87</v>
      </c>
      <c r="W279">
        <v>278</v>
      </c>
      <c r="X279">
        <f t="shared" si="9"/>
        <v>0</v>
      </c>
      <c r="Y279">
        <f t="shared" si="8"/>
        <v>1</v>
      </c>
    </row>
    <row r="280" spans="1:25" x14ac:dyDescent="0.2">
      <c r="A280">
        <v>127</v>
      </c>
      <c r="B280">
        <v>1</v>
      </c>
      <c r="C280">
        <v>6.4873529999999997</v>
      </c>
      <c r="D280">
        <v>279</v>
      </c>
      <c r="E280">
        <v>31</v>
      </c>
      <c r="F280">
        <v>2.4855450000000001</v>
      </c>
      <c r="G280">
        <v>1.0065120000000001</v>
      </c>
      <c r="H280">
        <v>1</v>
      </c>
      <c r="I280">
        <v>5.6285129999999999</v>
      </c>
      <c r="J280">
        <v>1.0499999999999999E-3</v>
      </c>
      <c r="K280">
        <v>7.2999999999999996E-4</v>
      </c>
      <c r="L280">
        <v>8.2799999999999996E-4</v>
      </c>
      <c r="M280">
        <v>1.3420000000000001E-3</v>
      </c>
      <c r="N280">
        <v>4.6410000000000002E-3</v>
      </c>
      <c r="O280">
        <v>4.6759999999999996E-3</v>
      </c>
      <c r="P280">
        <v>4.823E-3</v>
      </c>
      <c r="Q280">
        <v>1.7160000000000001E-3</v>
      </c>
      <c r="R280">
        <v>6.8089999999999999E-3</v>
      </c>
      <c r="S280">
        <v>4.7330000000000002E-3</v>
      </c>
      <c r="T280">
        <v>5.3680000000000004E-3</v>
      </c>
      <c r="U280">
        <v>8.7089999999999997E-3</v>
      </c>
      <c r="V280" t="s">
        <v>88</v>
      </c>
      <c r="W280">
        <v>279</v>
      </c>
      <c r="X280">
        <f t="shared" si="9"/>
        <v>0</v>
      </c>
      <c r="Y280">
        <f t="shared" si="8"/>
        <v>1</v>
      </c>
    </row>
    <row r="281" spans="1:25" x14ac:dyDescent="0.2">
      <c r="A281">
        <v>131</v>
      </c>
      <c r="B281">
        <v>1</v>
      </c>
      <c r="C281">
        <v>4.1588560000000001</v>
      </c>
      <c r="D281">
        <v>306</v>
      </c>
      <c r="E281">
        <v>34</v>
      </c>
      <c r="F281">
        <v>2.4506839999999999</v>
      </c>
      <c r="G281">
        <v>1.0077069999999999</v>
      </c>
      <c r="H281">
        <v>1</v>
      </c>
      <c r="I281">
        <v>4.4992660000000004</v>
      </c>
      <c r="J281">
        <v>1.0740000000000001E-3</v>
      </c>
      <c r="K281">
        <v>7.4799999999999997E-4</v>
      </c>
      <c r="L281">
        <v>8.3299999999999997E-4</v>
      </c>
      <c r="M281">
        <v>1.176E-3</v>
      </c>
      <c r="N281">
        <v>2.9750000000000002E-3</v>
      </c>
      <c r="O281">
        <v>2.9979999999999998E-3</v>
      </c>
      <c r="P281">
        <v>3.0920000000000001E-3</v>
      </c>
      <c r="Q281">
        <v>1.1000000000000001E-3</v>
      </c>
      <c r="R281">
        <v>4.4669999999999996E-3</v>
      </c>
      <c r="S281">
        <v>3.1129999999999999E-3</v>
      </c>
      <c r="T281">
        <v>3.4659999999999999E-3</v>
      </c>
      <c r="U281">
        <v>4.8919999999999996E-3</v>
      </c>
      <c r="V281" t="s">
        <v>89</v>
      </c>
      <c r="W281">
        <v>280</v>
      </c>
      <c r="X281">
        <f t="shared" si="9"/>
        <v>0</v>
      </c>
      <c r="Y281">
        <f t="shared" si="8"/>
        <v>1</v>
      </c>
    </row>
    <row r="282" spans="1:25" x14ac:dyDescent="0.2">
      <c r="A282">
        <v>132</v>
      </c>
      <c r="B282">
        <v>1</v>
      </c>
      <c r="C282">
        <v>4.1588560000000001</v>
      </c>
      <c r="D282">
        <v>317</v>
      </c>
      <c r="E282">
        <v>35.222222000000002</v>
      </c>
      <c r="F282">
        <v>2.587323</v>
      </c>
      <c r="G282">
        <v>0.99273699999999998</v>
      </c>
      <c r="H282">
        <v>1</v>
      </c>
      <c r="I282">
        <v>4.6437470000000003</v>
      </c>
      <c r="J282">
        <v>1.1689999999999999E-3</v>
      </c>
      <c r="K282">
        <v>7.5500000000000003E-4</v>
      </c>
      <c r="L282">
        <v>8.3900000000000001E-4</v>
      </c>
      <c r="M282">
        <v>1.485E-3</v>
      </c>
      <c r="N282">
        <v>2.9750000000000002E-3</v>
      </c>
      <c r="O282">
        <v>2.9979999999999998E-3</v>
      </c>
      <c r="P282">
        <v>3.0920000000000001E-3</v>
      </c>
      <c r="Q282">
        <v>1.1000000000000001E-3</v>
      </c>
      <c r="R282">
        <v>4.862E-3</v>
      </c>
      <c r="S282">
        <v>3.14E-3</v>
      </c>
      <c r="T282">
        <v>3.4910000000000002E-3</v>
      </c>
      <c r="U282">
        <v>6.1749999999999999E-3</v>
      </c>
      <c r="V282" t="s">
        <v>90</v>
      </c>
      <c r="W282">
        <v>281</v>
      </c>
      <c r="X282">
        <f t="shared" si="9"/>
        <v>0</v>
      </c>
      <c r="Y282">
        <f t="shared" si="8"/>
        <v>1</v>
      </c>
    </row>
    <row r="283" spans="1:25" x14ac:dyDescent="0.2">
      <c r="A283">
        <v>134</v>
      </c>
      <c r="B283">
        <v>1</v>
      </c>
      <c r="C283">
        <v>1.86</v>
      </c>
      <c r="D283">
        <v>330</v>
      </c>
      <c r="E283">
        <v>36.666666999999997</v>
      </c>
      <c r="F283">
        <v>2.8918599999999999</v>
      </c>
      <c r="G283">
        <v>1.017685</v>
      </c>
      <c r="H283">
        <v>1</v>
      </c>
      <c r="I283">
        <v>6.620304</v>
      </c>
      <c r="J283">
        <v>1.3320000000000001E-3</v>
      </c>
      <c r="K283">
        <v>7.8600000000000002E-4</v>
      </c>
      <c r="L283">
        <v>8.4900000000000004E-4</v>
      </c>
      <c r="M283">
        <v>3.0170000000000002E-3</v>
      </c>
      <c r="N283">
        <v>1.3309999999999999E-3</v>
      </c>
      <c r="O283">
        <v>1.341E-3</v>
      </c>
      <c r="P283">
        <v>1.3829999999999999E-3</v>
      </c>
      <c r="Q283">
        <v>4.9200000000000003E-4</v>
      </c>
      <c r="R283">
        <v>2.4780000000000002E-3</v>
      </c>
      <c r="S283">
        <v>1.4610000000000001E-3</v>
      </c>
      <c r="T283">
        <v>1.578E-3</v>
      </c>
      <c r="U283">
        <v>5.6119999999999998E-3</v>
      </c>
      <c r="V283" t="s">
        <v>91</v>
      </c>
      <c r="W283">
        <v>282</v>
      </c>
      <c r="X283">
        <f t="shared" si="9"/>
        <v>0</v>
      </c>
      <c r="Y283">
        <f t="shared" si="8"/>
        <v>1</v>
      </c>
    </row>
    <row r="284" spans="1:25" x14ac:dyDescent="0.2">
      <c r="A284">
        <v>135</v>
      </c>
      <c r="B284">
        <v>1</v>
      </c>
      <c r="C284">
        <v>1.86</v>
      </c>
      <c r="D284">
        <v>352</v>
      </c>
      <c r="E284">
        <v>39.111111000000001</v>
      </c>
      <c r="F284">
        <v>3.635964</v>
      </c>
      <c r="G284">
        <v>1.021309</v>
      </c>
      <c r="H284">
        <v>1</v>
      </c>
      <c r="I284">
        <v>17.760998000000001</v>
      </c>
      <c r="J284">
        <v>1.5770000000000001E-3</v>
      </c>
      <c r="K284">
        <v>7.5100000000000004E-4</v>
      </c>
      <c r="L284">
        <v>8.61E-4</v>
      </c>
      <c r="M284">
        <v>3.0709999999999999E-3</v>
      </c>
      <c r="N284">
        <v>1.3309999999999999E-3</v>
      </c>
      <c r="O284">
        <v>1.341E-3</v>
      </c>
      <c r="P284">
        <v>1.3829999999999999E-3</v>
      </c>
      <c r="Q284">
        <v>4.9200000000000003E-4</v>
      </c>
      <c r="R284">
        <v>2.9329999999999998E-3</v>
      </c>
      <c r="S284">
        <v>1.3960000000000001E-3</v>
      </c>
      <c r="T284">
        <v>1.601E-3</v>
      </c>
      <c r="U284">
        <v>5.7120000000000001E-3</v>
      </c>
      <c r="V284" t="s">
        <v>92</v>
      </c>
      <c r="W284">
        <v>283</v>
      </c>
      <c r="X284">
        <f t="shared" si="9"/>
        <v>0</v>
      </c>
      <c r="Y284">
        <f t="shared" si="8"/>
        <v>1</v>
      </c>
    </row>
    <row r="285" spans="1:25" x14ac:dyDescent="0.2">
      <c r="A285">
        <v>136</v>
      </c>
      <c r="B285">
        <v>1</v>
      </c>
      <c r="C285">
        <v>5.6161950000000003</v>
      </c>
      <c r="D285">
        <v>283</v>
      </c>
      <c r="E285">
        <v>31.444444000000001</v>
      </c>
      <c r="F285">
        <v>2.7346180000000002</v>
      </c>
      <c r="G285">
        <v>0.94161700000000004</v>
      </c>
      <c r="H285">
        <v>1</v>
      </c>
      <c r="I285">
        <v>6.9860170000000004</v>
      </c>
      <c r="J285">
        <v>1.1360000000000001E-3</v>
      </c>
      <c r="K285">
        <v>7.4100000000000001E-4</v>
      </c>
      <c r="L285">
        <v>8.2799999999999996E-4</v>
      </c>
      <c r="M285">
        <v>1.712E-3</v>
      </c>
      <c r="N285">
        <v>4.0179999999999999E-3</v>
      </c>
      <c r="O285">
        <v>4.0480000000000004E-3</v>
      </c>
      <c r="P285">
        <v>4.176E-3</v>
      </c>
      <c r="Q285">
        <v>1.4859999999999999E-3</v>
      </c>
      <c r="R285">
        <v>6.3790000000000001E-3</v>
      </c>
      <c r="S285">
        <v>4.1619999999999999E-3</v>
      </c>
      <c r="T285">
        <v>4.6470000000000001E-3</v>
      </c>
      <c r="U285">
        <v>9.613E-3</v>
      </c>
      <c r="V285" t="s">
        <v>93</v>
      </c>
      <c r="W285">
        <v>284</v>
      </c>
      <c r="X285">
        <f t="shared" si="9"/>
        <v>0</v>
      </c>
      <c r="Y285">
        <f t="shared" si="8"/>
        <v>1</v>
      </c>
    </row>
    <row r="286" spans="1:25" x14ac:dyDescent="0.2">
      <c r="A286">
        <v>137</v>
      </c>
      <c r="B286">
        <v>1</v>
      </c>
      <c r="C286">
        <v>20.399999999999999</v>
      </c>
      <c r="D286">
        <v>237</v>
      </c>
      <c r="E286">
        <v>26.333333</v>
      </c>
      <c r="F286">
        <v>2.1501790000000001</v>
      </c>
      <c r="G286">
        <v>1.0610999999999999</v>
      </c>
      <c r="H286">
        <v>1</v>
      </c>
      <c r="I286">
        <v>4.0475190000000003</v>
      </c>
      <c r="J286">
        <v>9.2199999999999997E-4</v>
      </c>
      <c r="K286">
        <v>7.2900000000000005E-4</v>
      </c>
      <c r="L286">
        <v>8.0800000000000002E-4</v>
      </c>
      <c r="M286">
        <v>9.5600000000000004E-4</v>
      </c>
      <c r="N286">
        <v>1.4593E-2</v>
      </c>
      <c r="O286">
        <v>1.4704999999999999E-2</v>
      </c>
      <c r="P286">
        <v>1.5167E-2</v>
      </c>
      <c r="Q286">
        <v>5.398E-3</v>
      </c>
      <c r="R286">
        <v>1.8811999999999999E-2</v>
      </c>
      <c r="S286">
        <v>1.4878000000000001E-2</v>
      </c>
      <c r="T286">
        <v>1.6473000000000002E-2</v>
      </c>
      <c r="U286">
        <v>1.9498999999999999E-2</v>
      </c>
      <c r="V286" t="s">
        <v>94</v>
      </c>
      <c r="W286">
        <v>285</v>
      </c>
      <c r="X286">
        <f t="shared" si="9"/>
        <v>0</v>
      </c>
      <c r="Y286">
        <f t="shared" si="8"/>
        <v>1</v>
      </c>
    </row>
    <row r="287" spans="1:25" x14ac:dyDescent="0.2">
      <c r="A287">
        <v>138</v>
      </c>
      <c r="B287">
        <v>1</v>
      </c>
      <c r="C287">
        <v>22.4</v>
      </c>
      <c r="D287">
        <v>243</v>
      </c>
      <c r="E287">
        <v>27</v>
      </c>
      <c r="F287">
        <v>2.366552</v>
      </c>
      <c r="G287">
        <v>1.0601069999999999</v>
      </c>
      <c r="H287">
        <v>1</v>
      </c>
      <c r="I287">
        <v>7.1442829999999997</v>
      </c>
      <c r="J287">
        <v>9.3400000000000004E-4</v>
      </c>
      <c r="K287">
        <v>7.3300000000000004E-4</v>
      </c>
      <c r="L287">
        <v>8.1499999999999997E-4</v>
      </c>
      <c r="M287">
        <v>9.4899999999999997E-4</v>
      </c>
      <c r="N287">
        <v>1.6024E-2</v>
      </c>
      <c r="O287">
        <v>1.6146000000000001E-2</v>
      </c>
      <c r="P287">
        <v>1.6653999999999999E-2</v>
      </c>
      <c r="Q287">
        <v>5.927E-3</v>
      </c>
      <c r="R287">
        <v>2.0922E-2</v>
      </c>
      <c r="S287">
        <v>1.6424000000000001E-2</v>
      </c>
      <c r="T287">
        <v>1.8259999999999998E-2</v>
      </c>
      <c r="U287">
        <v>2.1267000000000001E-2</v>
      </c>
      <c r="V287" t="s">
        <v>95</v>
      </c>
      <c r="W287">
        <v>286</v>
      </c>
      <c r="X287">
        <f t="shared" si="9"/>
        <v>0</v>
      </c>
      <c r="Y287">
        <f t="shared" si="8"/>
        <v>1</v>
      </c>
    </row>
    <row r="288" spans="1:25" x14ac:dyDescent="0.2">
      <c r="A288">
        <v>139</v>
      </c>
      <c r="B288">
        <v>1</v>
      </c>
      <c r="C288">
        <v>22.4</v>
      </c>
      <c r="D288">
        <v>226</v>
      </c>
      <c r="E288">
        <v>25.111111000000001</v>
      </c>
      <c r="F288">
        <v>2.3540049999999999</v>
      </c>
      <c r="G288">
        <v>1.121802</v>
      </c>
      <c r="H288">
        <v>1</v>
      </c>
      <c r="I288">
        <v>7.4185879999999997</v>
      </c>
      <c r="J288">
        <v>9.1299999999999997E-4</v>
      </c>
      <c r="K288">
        <v>7.2900000000000005E-4</v>
      </c>
      <c r="L288">
        <v>8.0999999999999996E-4</v>
      </c>
      <c r="M288">
        <v>7.2800000000000002E-4</v>
      </c>
      <c r="N288">
        <v>1.6024E-2</v>
      </c>
      <c r="O288">
        <v>1.6146000000000001E-2</v>
      </c>
      <c r="P288">
        <v>1.6653999999999999E-2</v>
      </c>
      <c r="Q288">
        <v>5.927E-3</v>
      </c>
      <c r="R288">
        <v>2.0449999999999999E-2</v>
      </c>
      <c r="S288">
        <v>1.6329E-2</v>
      </c>
      <c r="T288">
        <v>1.8144E-2</v>
      </c>
      <c r="U288">
        <v>1.6302000000000001E-2</v>
      </c>
      <c r="V288" t="s">
        <v>96</v>
      </c>
      <c r="W288">
        <v>287</v>
      </c>
      <c r="X288">
        <f t="shared" si="9"/>
        <v>0</v>
      </c>
      <c r="Y288">
        <f t="shared" si="8"/>
        <v>1</v>
      </c>
    </row>
    <row r="289" spans="1:25" x14ac:dyDescent="0.2">
      <c r="A289">
        <v>140</v>
      </c>
      <c r="B289">
        <v>1</v>
      </c>
      <c r="C289">
        <v>34.064717000000002</v>
      </c>
      <c r="D289">
        <v>212</v>
      </c>
      <c r="E289">
        <v>23.555555999999999</v>
      </c>
      <c r="F289">
        <v>2.206734</v>
      </c>
      <c r="G289">
        <v>1.0556430000000001</v>
      </c>
      <c r="H289">
        <v>1</v>
      </c>
      <c r="I289">
        <v>4.1632249999999997</v>
      </c>
      <c r="J289">
        <v>9.4200000000000002E-4</v>
      </c>
      <c r="K289">
        <v>7.2499999999999995E-4</v>
      </c>
      <c r="L289">
        <v>8.1800000000000004E-4</v>
      </c>
      <c r="M289">
        <v>9.41E-4</v>
      </c>
      <c r="N289">
        <v>2.4368000000000001E-2</v>
      </c>
      <c r="O289">
        <v>2.4555E-2</v>
      </c>
      <c r="P289">
        <v>2.5326999999999999E-2</v>
      </c>
      <c r="Q289">
        <v>9.0130000000000002E-3</v>
      </c>
      <c r="R289">
        <v>3.2079000000000003E-2</v>
      </c>
      <c r="S289">
        <v>2.4708999999999998E-2</v>
      </c>
      <c r="T289">
        <v>2.7878E-2</v>
      </c>
      <c r="U289">
        <v>3.2072000000000003E-2</v>
      </c>
      <c r="V289" t="s">
        <v>97</v>
      </c>
      <c r="W289">
        <v>288</v>
      </c>
      <c r="X289">
        <f t="shared" si="9"/>
        <v>0</v>
      </c>
      <c r="Y289">
        <f t="shared" si="8"/>
        <v>1</v>
      </c>
    </row>
    <row r="290" spans="1:25" x14ac:dyDescent="0.2">
      <c r="A290">
        <v>142</v>
      </c>
      <c r="B290">
        <v>1</v>
      </c>
      <c r="C290">
        <v>19.45101</v>
      </c>
      <c r="D290">
        <v>280</v>
      </c>
      <c r="E290">
        <v>31.111111000000001</v>
      </c>
      <c r="F290">
        <v>2.995317</v>
      </c>
      <c r="G290">
        <v>1.036368</v>
      </c>
      <c r="H290">
        <v>1</v>
      </c>
      <c r="I290">
        <v>7.1986230000000004</v>
      </c>
      <c r="J290">
        <v>1.348E-3</v>
      </c>
      <c r="K290">
        <v>7.5199999999999996E-4</v>
      </c>
      <c r="L290">
        <v>8.5099999999999998E-4</v>
      </c>
      <c r="M290">
        <v>2.1329999999999999E-3</v>
      </c>
      <c r="N290">
        <v>1.3913999999999999E-2</v>
      </c>
      <c r="O290">
        <v>1.4021E-2</v>
      </c>
      <c r="P290">
        <v>1.4461999999999999E-2</v>
      </c>
      <c r="Q290">
        <v>5.1460000000000004E-3</v>
      </c>
      <c r="R290">
        <v>2.6223E-2</v>
      </c>
      <c r="S290">
        <v>1.4622E-2</v>
      </c>
      <c r="T290">
        <v>1.6544E-2</v>
      </c>
      <c r="U290">
        <v>4.1496999999999999E-2</v>
      </c>
      <c r="V290" t="s">
        <v>98</v>
      </c>
      <c r="W290">
        <v>289</v>
      </c>
      <c r="X290">
        <f t="shared" si="9"/>
        <v>0</v>
      </c>
      <c r="Y290">
        <f t="shared" si="8"/>
        <v>1</v>
      </c>
    </row>
    <row r="291" spans="1:25" x14ac:dyDescent="0.2">
      <c r="A291">
        <v>145</v>
      </c>
      <c r="B291">
        <v>1</v>
      </c>
      <c r="C291">
        <v>3.17171</v>
      </c>
      <c r="D291">
        <v>309</v>
      </c>
      <c r="E291">
        <v>34.333333000000003</v>
      </c>
      <c r="F291">
        <v>3.3135509999999999</v>
      </c>
      <c r="G291">
        <v>1.0142169999999999</v>
      </c>
      <c r="H291">
        <v>1</v>
      </c>
      <c r="I291">
        <v>6.9786479999999997</v>
      </c>
      <c r="J291">
        <v>1.505E-3</v>
      </c>
      <c r="K291">
        <v>7.4399999999999998E-4</v>
      </c>
      <c r="L291">
        <v>8.5800000000000004E-4</v>
      </c>
      <c r="M291">
        <v>2.2650000000000001E-3</v>
      </c>
      <c r="N291">
        <v>2.2690000000000002E-3</v>
      </c>
      <c r="O291">
        <v>2.2859999999999998E-3</v>
      </c>
      <c r="P291">
        <v>2.3579999999999999E-3</v>
      </c>
      <c r="Q291">
        <v>8.3900000000000001E-4</v>
      </c>
      <c r="R291">
        <v>4.7730000000000003E-3</v>
      </c>
      <c r="S291">
        <v>2.3600000000000001E-3</v>
      </c>
      <c r="T291">
        <v>2.7209999999999999E-3</v>
      </c>
      <c r="U291">
        <v>7.1850000000000004E-3</v>
      </c>
      <c r="V291" t="s">
        <v>99</v>
      </c>
      <c r="W291">
        <v>290</v>
      </c>
      <c r="X291">
        <f t="shared" si="9"/>
        <v>0</v>
      </c>
      <c r="Y291">
        <f t="shared" si="8"/>
        <v>1</v>
      </c>
    </row>
    <row r="292" spans="1:25" x14ac:dyDescent="0.2">
      <c r="A292">
        <v>146</v>
      </c>
      <c r="B292">
        <v>1</v>
      </c>
      <c r="C292">
        <v>3.17171</v>
      </c>
      <c r="D292">
        <v>289</v>
      </c>
      <c r="E292">
        <v>32.111111000000001</v>
      </c>
      <c r="F292">
        <v>3.1985359999999998</v>
      </c>
      <c r="G292">
        <v>0.97731500000000004</v>
      </c>
      <c r="H292">
        <v>1</v>
      </c>
      <c r="I292">
        <v>9.2063100000000002</v>
      </c>
      <c r="J292">
        <v>1.317E-3</v>
      </c>
      <c r="K292">
        <v>7.4299999999999995E-4</v>
      </c>
      <c r="L292">
        <v>8.4900000000000004E-4</v>
      </c>
      <c r="M292">
        <v>2.0339999999999998E-3</v>
      </c>
      <c r="N292">
        <v>2.2690000000000002E-3</v>
      </c>
      <c r="O292">
        <v>2.2859999999999998E-3</v>
      </c>
      <c r="P292">
        <v>2.3579999999999999E-3</v>
      </c>
      <c r="Q292">
        <v>8.3900000000000001E-4</v>
      </c>
      <c r="R292">
        <v>4.1780000000000003E-3</v>
      </c>
      <c r="S292">
        <v>2.356E-3</v>
      </c>
      <c r="T292">
        <v>2.6909999999999998E-3</v>
      </c>
      <c r="U292">
        <v>6.45E-3</v>
      </c>
      <c r="V292" t="s">
        <v>100</v>
      </c>
      <c r="W292">
        <v>291</v>
      </c>
      <c r="X292">
        <f t="shared" si="9"/>
        <v>0</v>
      </c>
      <c r="Y292">
        <f t="shared" si="8"/>
        <v>1</v>
      </c>
    </row>
    <row r="293" spans="1:25" x14ac:dyDescent="0.2">
      <c r="A293">
        <v>147</v>
      </c>
      <c r="B293">
        <v>1</v>
      </c>
      <c r="C293">
        <v>11.361947000000001</v>
      </c>
      <c r="D293">
        <v>279</v>
      </c>
      <c r="E293">
        <v>31</v>
      </c>
      <c r="F293">
        <v>3.0036510000000001</v>
      </c>
      <c r="G293">
        <v>1.088641</v>
      </c>
      <c r="H293">
        <v>1</v>
      </c>
      <c r="I293">
        <v>8.5213219999999996</v>
      </c>
      <c r="J293">
        <v>1.2539999999999999E-3</v>
      </c>
      <c r="K293">
        <v>7.5100000000000004E-4</v>
      </c>
      <c r="L293">
        <v>8.4599999999999996E-4</v>
      </c>
      <c r="M293">
        <v>1.7520000000000001E-3</v>
      </c>
      <c r="N293">
        <v>8.1279999999999998E-3</v>
      </c>
      <c r="O293">
        <v>8.1899999999999994E-3</v>
      </c>
      <c r="P293">
        <v>8.4480000000000006E-3</v>
      </c>
      <c r="Q293">
        <v>3.006E-3</v>
      </c>
      <c r="R293">
        <v>1.4249E-2</v>
      </c>
      <c r="S293">
        <v>8.5299999999999994E-3</v>
      </c>
      <c r="T293">
        <v>9.6139999999999993E-3</v>
      </c>
      <c r="U293">
        <v>1.9902E-2</v>
      </c>
      <c r="V293" t="s">
        <v>101</v>
      </c>
      <c r="W293">
        <v>292</v>
      </c>
      <c r="X293">
        <f t="shared" si="9"/>
        <v>0</v>
      </c>
      <c r="Y293">
        <f t="shared" si="8"/>
        <v>1</v>
      </c>
    </row>
    <row r="294" spans="1:25" x14ac:dyDescent="0.2">
      <c r="A294">
        <v>149</v>
      </c>
      <c r="B294">
        <v>1</v>
      </c>
      <c r="C294">
        <v>24.468743</v>
      </c>
      <c r="D294">
        <v>275</v>
      </c>
      <c r="E294">
        <v>30.555555999999999</v>
      </c>
      <c r="F294">
        <v>2.8143220000000002</v>
      </c>
      <c r="G294">
        <v>1.073987</v>
      </c>
      <c r="H294">
        <v>1</v>
      </c>
      <c r="I294">
        <v>9.3747919999999993</v>
      </c>
      <c r="J294">
        <v>1.1360000000000001E-3</v>
      </c>
      <c r="K294">
        <v>7.4299999999999995E-4</v>
      </c>
      <c r="L294">
        <v>8.4900000000000004E-4</v>
      </c>
      <c r="M294">
        <v>1.351E-3</v>
      </c>
      <c r="N294">
        <v>1.7503999999999999E-2</v>
      </c>
      <c r="O294">
        <v>1.7638000000000001E-2</v>
      </c>
      <c r="P294">
        <v>1.8193000000000001E-2</v>
      </c>
      <c r="Q294">
        <v>6.4739999999999997E-3</v>
      </c>
      <c r="R294">
        <v>2.7802E-2</v>
      </c>
      <c r="S294">
        <v>1.8173999999999999E-2</v>
      </c>
      <c r="T294">
        <v>2.0774000000000001E-2</v>
      </c>
      <c r="U294">
        <v>3.3050000000000003E-2</v>
      </c>
      <c r="V294" t="s">
        <v>102</v>
      </c>
      <c r="W294">
        <v>293</v>
      </c>
      <c r="X294">
        <f t="shared" si="9"/>
        <v>0</v>
      </c>
      <c r="Y294">
        <f t="shared" si="8"/>
        <v>1</v>
      </c>
    </row>
    <row r="295" spans="1:25" x14ac:dyDescent="0.2">
      <c r="A295">
        <v>162</v>
      </c>
      <c r="B295">
        <v>1</v>
      </c>
      <c r="C295">
        <v>15.516543</v>
      </c>
      <c r="D295">
        <v>362</v>
      </c>
      <c r="E295">
        <v>40.222222000000002</v>
      </c>
      <c r="F295">
        <v>3.2422789999999999</v>
      </c>
      <c r="G295">
        <v>1.0189539999999999</v>
      </c>
      <c r="H295">
        <v>1</v>
      </c>
      <c r="I295">
        <v>6.112482</v>
      </c>
      <c r="J295">
        <v>1.4970000000000001E-3</v>
      </c>
      <c r="K295">
        <v>7.76E-4</v>
      </c>
      <c r="L295">
        <v>9.1299999999999997E-4</v>
      </c>
      <c r="M295">
        <v>1.7260000000000001E-3</v>
      </c>
      <c r="N295">
        <v>1.11E-2</v>
      </c>
      <c r="O295">
        <v>1.1185E-2</v>
      </c>
      <c r="P295">
        <v>1.1537E-2</v>
      </c>
      <c r="Q295">
        <v>4.1050000000000001E-3</v>
      </c>
      <c r="R295">
        <v>2.3233E-2</v>
      </c>
      <c r="S295">
        <v>1.2041E-2</v>
      </c>
      <c r="T295">
        <v>1.4159E-2</v>
      </c>
      <c r="U295">
        <v>2.6780000000000002E-2</v>
      </c>
      <c r="V295" t="s">
        <v>109</v>
      </c>
      <c r="W295">
        <v>294</v>
      </c>
      <c r="X295">
        <f t="shared" si="9"/>
        <v>0</v>
      </c>
      <c r="Y295">
        <f t="shared" si="8"/>
        <v>1</v>
      </c>
    </row>
    <row r="296" spans="1:25" x14ac:dyDescent="0.2">
      <c r="A296">
        <v>164</v>
      </c>
      <c r="B296">
        <v>1</v>
      </c>
      <c r="C296">
        <v>46.916784</v>
      </c>
      <c r="D296">
        <v>201</v>
      </c>
      <c r="E296">
        <v>22.333333</v>
      </c>
      <c r="F296">
        <v>2.144339</v>
      </c>
      <c r="G296">
        <v>1.0285660000000001</v>
      </c>
      <c r="H296">
        <v>1</v>
      </c>
      <c r="I296">
        <v>4.0184040000000003</v>
      </c>
      <c r="J296">
        <v>8.8199999999999997E-4</v>
      </c>
      <c r="K296">
        <v>7.2800000000000002E-4</v>
      </c>
      <c r="L296">
        <v>8.1400000000000005E-4</v>
      </c>
      <c r="M296">
        <v>4.2999999999999999E-4</v>
      </c>
      <c r="N296">
        <v>3.3562000000000002E-2</v>
      </c>
      <c r="O296">
        <v>3.3819000000000002E-2</v>
      </c>
      <c r="P296">
        <v>3.4882999999999997E-2</v>
      </c>
      <c r="Q296">
        <v>1.2413E-2</v>
      </c>
      <c r="R296">
        <v>4.1387E-2</v>
      </c>
      <c r="S296">
        <v>3.4176999999999999E-2</v>
      </c>
      <c r="T296">
        <v>3.8190000000000002E-2</v>
      </c>
      <c r="U296">
        <v>2.0173E-2</v>
      </c>
      <c r="V296" t="s">
        <v>110</v>
      </c>
      <c r="W296">
        <v>295</v>
      </c>
      <c r="X296">
        <f t="shared" si="9"/>
        <v>0</v>
      </c>
      <c r="Y296">
        <f t="shared" si="8"/>
        <v>1</v>
      </c>
    </row>
    <row r="297" spans="1:25" x14ac:dyDescent="0.2">
      <c r="A297">
        <v>172</v>
      </c>
      <c r="B297">
        <v>1</v>
      </c>
      <c r="C297">
        <v>12.765000000000001</v>
      </c>
      <c r="D297">
        <v>287</v>
      </c>
      <c r="E297">
        <v>31.888888999999999</v>
      </c>
      <c r="F297">
        <v>3.4759570000000002</v>
      </c>
      <c r="G297">
        <v>0.98092199999999996</v>
      </c>
      <c r="H297">
        <v>1</v>
      </c>
      <c r="I297">
        <v>18.325908999999999</v>
      </c>
      <c r="J297">
        <v>1.243E-3</v>
      </c>
      <c r="K297">
        <v>7.2599999999999997E-4</v>
      </c>
      <c r="L297">
        <v>8.3699999999999996E-4</v>
      </c>
      <c r="M297">
        <v>2.163E-3</v>
      </c>
      <c r="N297">
        <v>9.1310000000000002E-3</v>
      </c>
      <c r="O297">
        <v>9.2010000000000008E-3</v>
      </c>
      <c r="P297">
        <v>9.4909999999999994E-3</v>
      </c>
      <c r="Q297">
        <v>3.3769999999999998E-3</v>
      </c>
      <c r="R297">
        <v>1.5864E-2</v>
      </c>
      <c r="S297">
        <v>9.2610000000000001E-3</v>
      </c>
      <c r="T297">
        <v>1.0691000000000001E-2</v>
      </c>
      <c r="U297">
        <v>2.7604E-2</v>
      </c>
      <c r="V297" t="s">
        <v>111</v>
      </c>
      <c r="W297">
        <v>296</v>
      </c>
      <c r="X297">
        <f t="shared" si="9"/>
        <v>0</v>
      </c>
      <c r="Y297">
        <f t="shared" si="8"/>
        <v>1</v>
      </c>
    </row>
    <row r="298" spans="1:25" x14ac:dyDescent="0.2">
      <c r="A298">
        <v>173</v>
      </c>
      <c r="B298">
        <v>1</v>
      </c>
      <c r="C298">
        <v>12.765000000000001</v>
      </c>
      <c r="D298">
        <v>271</v>
      </c>
      <c r="E298">
        <v>30.111111000000001</v>
      </c>
      <c r="F298">
        <v>2.6490749999999998</v>
      </c>
      <c r="G298">
        <v>1.005466</v>
      </c>
      <c r="H298">
        <v>1</v>
      </c>
      <c r="I298">
        <v>6.6348770000000004</v>
      </c>
      <c r="J298">
        <v>1.106E-3</v>
      </c>
      <c r="K298">
        <v>7.3700000000000002E-4</v>
      </c>
      <c r="L298">
        <v>8.25E-4</v>
      </c>
      <c r="M298">
        <v>1.838E-3</v>
      </c>
      <c r="N298">
        <v>9.1310000000000002E-3</v>
      </c>
      <c r="O298">
        <v>9.2010000000000008E-3</v>
      </c>
      <c r="P298">
        <v>9.4909999999999994E-3</v>
      </c>
      <c r="Q298">
        <v>3.3769999999999998E-3</v>
      </c>
      <c r="R298">
        <v>1.4123999999999999E-2</v>
      </c>
      <c r="S298">
        <v>9.4109999999999992E-3</v>
      </c>
      <c r="T298">
        <v>1.0536999999999999E-2</v>
      </c>
      <c r="U298">
        <v>2.3462E-2</v>
      </c>
      <c r="V298" t="s">
        <v>112</v>
      </c>
      <c r="W298">
        <v>297</v>
      </c>
      <c r="X298">
        <f t="shared" si="9"/>
        <v>0</v>
      </c>
      <c r="Y298">
        <f t="shared" si="8"/>
        <v>1</v>
      </c>
    </row>
    <row r="299" spans="1:25" x14ac:dyDescent="0.2">
      <c r="A299">
        <v>177</v>
      </c>
      <c r="B299">
        <v>1</v>
      </c>
      <c r="C299">
        <v>13.3</v>
      </c>
      <c r="D299">
        <v>268</v>
      </c>
      <c r="E299">
        <v>29.777778000000001</v>
      </c>
      <c r="F299">
        <v>3.2882180000000001</v>
      </c>
      <c r="G299">
        <v>1.3654930000000001</v>
      </c>
      <c r="H299">
        <v>1</v>
      </c>
      <c r="I299">
        <v>28.570447999999999</v>
      </c>
      <c r="J299">
        <v>1.0640000000000001E-3</v>
      </c>
      <c r="K299">
        <v>7.5100000000000004E-4</v>
      </c>
      <c r="L299">
        <v>8.1599999999999999E-4</v>
      </c>
      <c r="M299">
        <v>3.0969999999999999E-3</v>
      </c>
      <c r="N299">
        <v>9.5139999999999999E-3</v>
      </c>
      <c r="O299">
        <v>9.587E-3</v>
      </c>
      <c r="P299">
        <v>9.8890000000000002E-3</v>
      </c>
      <c r="Q299">
        <v>3.519E-3</v>
      </c>
      <c r="R299">
        <v>1.4149999999999999E-2</v>
      </c>
      <c r="S299">
        <v>9.9860000000000001E-3</v>
      </c>
      <c r="T299">
        <v>1.0848999999999999E-2</v>
      </c>
      <c r="U299">
        <v>4.1191999999999999E-2</v>
      </c>
      <c r="V299" t="s">
        <v>113</v>
      </c>
      <c r="W299">
        <v>298</v>
      </c>
      <c r="X299">
        <f t="shared" si="9"/>
        <v>0</v>
      </c>
      <c r="Y299">
        <f t="shared" si="8"/>
        <v>1</v>
      </c>
    </row>
    <row r="300" spans="1:25" x14ac:dyDescent="0.2">
      <c r="A300">
        <v>178</v>
      </c>
      <c r="B300">
        <v>1</v>
      </c>
      <c r="C300">
        <v>13.3</v>
      </c>
      <c r="D300">
        <v>267</v>
      </c>
      <c r="E300">
        <v>29.666667</v>
      </c>
      <c r="F300">
        <v>2.4652449999999999</v>
      </c>
      <c r="G300">
        <v>1.1553739999999999</v>
      </c>
      <c r="H300">
        <v>1</v>
      </c>
      <c r="I300">
        <v>7.176215</v>
      </c>
      <c r="J300">
        <v>1E-3</v>
      </c>
      <c r="K300">
        <v>7.18E-4</v>
      </c>
      <c r="L300">
        <v>8.0800000000000002E-4</v>
      </c>
      <c r="M300">
        <v>1.6850000000000001E-3</v>
      </c>
      <c r="N300">
        <v>9.5139999999999999E-3</v>
      </c>
      <c r="O300">
        <v>9.587E-3</v>
      </c>
      <c r="P300">
        <v>9.8890000000000002E-3</v>
      </c>
      <c r="Q300">
        <v>3.519E-3</v>
      </c>
      <c r="R300">
        <v>1.3302E-2</v>
      </c>
      <c r="S300">
        <v>9.5449999999999997E-3</v>
      </c>
      <c r="T300">
        <v>1.0746E-2</v>
      </c>
      <c r="U300">
        <v>2.2415999999999998E-2</v>
      </c>
      <c r="V300" t="s">
        <v>114</v>
      </c>
      <c r="W300">
        <v>299</v>
      </c>
      <c r="X300">
        <f t="shared" si="9"/>
        <v>0</v>
      </c>
      <c r="Y300">
        <f t="shared" si="8"/>
        <v>1</v>
      </c>
    </row>
    <row r="301" spans="1:25" x14ac:dyDescent="0.2">
      <c r="A301">
        <v>180</v>
      </c>
      <c r="B301">
        <v>1</v>
      </c>
      <c r="C301">
        <v>15.4</v>
      </c>
      <c r="D301">
        <v>284</v>
      </c>
      <c r="E301">
        <v>31.555555999999999</v>
      </c>
      <c r="F301">
        <v>2.5866709999999999</v>
      </c>
      <c r="G301">
        <v>0.95403499999999997</v>
      </c>
      <c r="H301">
        <v>1</v>
      </c>
      <c r="I301">
        <v>6.6420209999999997</v>
      </c>
      <c r="J301">
        <v>1.049E-3</v>
      </c>
      <c r="K301">
        <v>7.36E-4</v>
      </c>
      <c r="L301">
        <v>8.2600000000000002E-4</v>
      </c>
      <c r="M301">
        <v>1.3439999999999999E-3</v>
      </c>
      <c r="N301">
        <v>1.1016E-2</v>
      </c>
      <c r="O301">
        <v>1.1101E-2</v>
      </c>
      <c r="P301">
        <v>1.145E-2</v>
      </c>
      <c r="Q301">
        <v>4.0749999999999996E-3</v>
      </c>
      <c r="R301">
        <v>1.6153000000000001E-2</v>
      </c>
      <c r="S301">
        <v>1.1329000000000001E-2</v>
      </c>
      <c r="T301">
        <v>1.2718999999999999E-2</v>
      </c>
      <c r="U301">
        <v>2.0691999999999999E-2</v>
      </c>
      <c r="V301" t="s">
        <v>115</v>
      </c>
      <c r="W301">
        <v>300</v>
      </c>
      <c r="X301">
        <f t="shared" si="9"/>
        <v>0</v>
      </c>
      <c r="Y301">
        <f t="shared" si="8"/>
        <v>1</v>
      </c>
    </row>
    <row r="302" spans="1:25" x14ac:dyDescent="0.2">
      <c r="A302">
        <v>183</v>
      </c>
      <c r="B302">
        <v>1</v>
      </c>
      <c r="C302">
        <v>4.4000000000000004</v>
      </c>
      <c r="D302">
        <v>306</v>
      </c>
      <c r="E302">
        <v>34</v>
      </c>
      <c r="F302">
        <v>3.7595070000000002</v>
      </c>
      <c r="G302">
        <v>1.1829240000000001</v>
      </c>
      <c r="H302">
        <v>1</v>
      </c>
      <c r="I302">
        <v>36.671658000000001</v>
      </c>
      <c r="J302">
        <v>1.173E-3</v>
      </c>
      <c r="K302">
        <v>7.3200000000000001E-4</v>
      </c>
      <c r="L302">
        <v>8.2799999999999996E-4</v>
      </c>
      <c r="M302">
        <v>2.163E-3</v>
      </c>
      <c r="N302">
        <v>3.1480000000000002E-3</v>
      </c>
      <c r="O302">
        <v>3.1719999999999999E-3</v>
      </c>
      <c r="P302">
        <v>3.271E-3</v>
      </c>
      <c r="Q302">
        <v>1.1640000000000001E-3</v>
      </c>
      <c r="R302">
        <v>5.1619999999999999E-3</v>
      </c>
      <c r="S302">
        <v>3.2200000000000002E-3</v>
      </c>
      <c r="T302">
        <v>3.6410000000000001E-3</v>
      </c>
      <c r="U302">
        <v>9.5160000000000002E-3</v>
      </c>
      <c r="V302" t="s">
        <v>116</v>
      </c>
      <c r="W302">
        <v>301</v>
      </c>
      <c r="X302">
        <f t="shared" si="9"/>
        <v>0</v>
      </c>
      <c r="Y302">
        <f t="shared" si="8"/>
        <v>1</v>
      </c>
    </row>
    <row r="303" spans="1:25" x14ac:dyDescent="0.2">
      <c r="A303">
        <v>184</v>
      </c>
      <c r="B303">
        <v>1</v>
      </c>
      <c r="C303">
        <v>4.4000000000000004</v>
      </c>
      <c r="D303">
        <v>299</v>
      </c>
      <c r="E303">
        <v>33.222222000000002</v>
      </c>
      <c r="F303">
        <v>5.0067969999999997</v>
      </c>
      <c r="G303">
        <v>1.763916</v>
      </c>
      <c r="H303">
        <v>1</v>
      </c>
      <c r="I303">
        <v>60.897767000000002</v>
      </c>
      <c r="J303">
        <v>1.397E-3</v>
      </c>
      <c r="K303">
        <v>8.4400000000000002E-4</v>
      </c>
      <c r="L303">
        <v>8.2600000000000002E-4</v>
      </c>
      <c r="M303">
        <v>6.6670000000000002E-3</v>
      </c>
      <c r="N303">
        <v>3.1480000000000002E-3</v>
      </c>
      <c r="O303">
        <v>3.1719999999999999E-3</v>
      </c>
      <c r="P303">
        <v>3.271E-3</v>
      </c>
      <c r="Q303">
        <v>1.1640000000000001E-3</v>
      </c>
      <c r="R303">
        <v>6.1450000000000003E-3</v>
      </c>
      <c r="S303">
        <v>3.7139999999999999E-3</v>
      </c>
      <c r="T303">
        <v>3.6340000000000001E-3</v>
      </c>
      <c r="U303">
        <v>2.9336000000000001E-2</v>
      </c>
      <c r="V303" t="s">
        <v>117</v>
      </c>
      <c r="W303">
        <v>302</v>
      </c>
      <c r="X303">
        <f t="shared" si="9"/>
        <v>0</v>
      </c>
      <c r="Y303">
        <f t="shared" si="8"/>
        <v>1</v>
      </c>
    </row>
    <row r="304" spans="1:25" x14ac:dyDescent="0.2">
      <c r="A304">
        <v>185</v>
      </c>
      <c r="B304">
        <v>1</v>
      </c>
      <c r="C304">
        <v>8.7466670000000004</v>
      </c>
      <c r="D304">
        <v>285</v>
      </c>
      <c r="E304">
        <v>31.666667</v>
      </c>
      <c r="F304">
        <v>2.4404729999999999</v>
      </c>
      <c r="G304">
        <v>24.798482</v>
      </c>
      <c r="H304">
        <v>1</v>
      </c>
      <c r="I304">
        <v>5.844665</v>
      </c>
      <c r="J304">
        <v>9.9500000000000001E-4</v>
      </c>
      <c r="K304">
        <v>7.2199999999999999E-4</v>
      </c>
      <c r="L304">
        <v>8.2299999999999995E-4</v>
      </c>
      <c r="M304">
        <v>1.323E-3</v>
      </c>
      <c r="N304">
        <v>6.2570000000000004E-3</v>
      </c>
      <c r="O304">
        <v>6.3049999999999998E-3</v>
      </c>
      <c r="P304">
        <v>6.5030000000000001E-3</v>
      </c>
      <c r="Q304">
        <v>2.3140000000000001E-3</v>
      </c>
      <c r="R304">
        <v>8.7030000000000007E-3</v>
      </c>
      <c r="S304">
        <v>6.3160000000000004E-3</v>
      </c>
      <c r="T304">
        <v>7.1989999999999997E-3</v>
      </c>
      <c r="U304">
        <v>1.1572000000000001E-2</v>
      </c>
      <c r="V304" t="s">
        <v>118</v>
      </c>
      <c r="W304">
        <v>303</v>
      </c>
      <c r="X304">
        <f t="shared" si="9"/>
        <v>0</v>
      </c>
      <c r="Y304">
        <f t="shared" si="8"/>
        <v>1</v>
      </c>
    </row>
    <row r="305" spans="1:25" x14ac:dyDescent="0.2">
      <c r="A305">
        <v>187</v>
      </c>
      <c r="B305">
        <v>1</v>
      </c>
      <c r="C305">
        <v>13.387499999999999</v>
      </c>
      <c r="D305">
        <v>266</v>
      </c>
      <c r="E305">
        <v>29.555555999999999</v>
      </c>
      <c r="F305">
        <v>2.3996499999999998</v>
      </c>
      <c r="G305">
        <v>1.040659</v>
      </c>
      <c r="H305">
        <v>1</v>
      </c>
      <c r="I305">
        <v>5.0926549999999997</v>
      </c>
      <c r="J305">
        <v>1.021E-3</v>
      </c>
      <c r="K305">
        <v>7.2499999999999995E-4</v>
      </c>
      <c r="L305">
        <v>8.1499999999999997E-4</v>
      </c>
      <c r="M305">
        <v>1.5349999999999999E-3</v>
      </c>
      <c r="N305">
        <v>9.5770000000000004E-3</v>
      </c>
      <c r="O305">
        <v>9.6500000000000006E-3</v>
      </c>
      <c r="P305">
        <v>9.9539999999999993E-3</v>
      </c>
      <c r="Q305">
        <v>3.542E-3</v>
      </c>
      <c r="R305">
        <v>1.367E-2</v>
      </c>
      <c r="S305">
        <v>9.7000000000000003E-3</v>
      </c>
      <c r="T305">
        <v>1.0913000000000001E-2</v>
      </c>
      <c r="U305">
        <v>2.0552000000000001E-2</v>
      </c>
      <c r="V305" t="s">
        <v>119</v>
      </c>
      <c r="W305">
        <v>304</v>
      </c>
      <c r="X305">
        <f t="shared" si="9"/>
        <v>0</v>
      </c>
      <c r="Y305">
        <f t="shared" si="8"/>
        <v>1</v>
      </c>
    </row>
    <row r="306" spans="1:25" x14ac:dyDescent="0.2">
      <c r="A306">
        <v>188</v>
      </c>
      <c r="B306">
        <v>1</v>
      </c>
      <c r="C306">
        <v>13.387499999999999</v>
      </c>
      <c r="D306">
        <v>260</v>
      </c>
      <c r="E306">
        <v>28.888888999999999</v>
      </c>
      <c r="F306">
        <v>2.320106</v>
      </c>
      <c r="G306">
        <v>1.028929</v>
      </c>
      <c r="H306">
        <v>1</v>
      </c>
      <c r="I306">
        <v>5.002516</v>
      </c>
      <c r="J306">
        <v>9.6100000000000005E-4</v>
      </c>
      <c r="K306">
        <v>7.2999999999999996E-4</v>
      </c>
      <c r="L306">
        <v>8.1099999999999998E-4</v>
      </c>
      <c r="M306">
        <v>1.0219999999999999E-3</v>
      </c>
      <c r="N306">
        <v>9.5770000000000004E-3</v>
      </c>
      <c r="O306">
        <v>9.6500000000000006E-3</v>
      </c>
      <c r="P306">
        <v>9.9539999999999993E-3</v>
      </c>
      <c r="Q306">
        <v>3.542E-3</v>
      </c>
      <c r="R306">
        <v>1.2871E-2</v>
      </c>
      <c r="S306">
        <v>9.7730000000000004E-3</v>
      </c>
      <c r="T306">
        <v>1.0864E-2</v>
      </c>
      <c r="U306">
        <v>1.3684E-2</v>
      </c>
      <c r="V306" t="s">
        <v>120</v>
      </c>
      <c r="W306">
        <v>305</v>
      </c>
      <c r="X306">
        <f t="shared" si="9"/>
        <v>0</v>
      </c>
      <c r="Y306">
        <f t="shared" si="8"/>
        <v>1</v>
      </c>
    </row>
    <row r="307" spans="1:25" x14ac:dyDescent="0.2">
      <c r="A307">
        <v>189</v>
      </c>
      <c r="B307">
        <v>1</v>
      </c>
      <c r="C307">
        <v>19.833333</v>
      </c>
      <c r="D307">
        <v>253</v>
      </c>
      <c r="E307">
        <v>28.111111000000001</v>
      </c>
      <c r="F307">
        <v>2.341542</v>
      </c>
      <c r="G307">
        <v>1.0537840000000001</v>
      </c>
      <c r="H307">
        <v>1</v>
      </c>
      <c r="I307">
        <v>4.7480099999999998</v>
      </c>
      <c r="J307">
        <v>9.8700000000000003E-4</v>
      </c>
      <c r="K307">
        <v>7.3200000000000001E-4</v>
      </c>
      <c r="L307">
        <v>8.2299999999999995E-4</v>
      </c>
      <c r="M307">
        <v>1.052E-3</v>
      </c>
      <c r="N307">
        <v>1.4187999999999999E-2</v>
      </c>
      <c r="O307">
        <v>1.4296E-2</v>
      </c>
      <c r="P307">
        <v>1.4746E-2</v>
      </c>
      <c r="Q307">
        <v>5.2480000000000001E-3</v>
      </c>
      <c r="R307">
        <v>1.9576E-2</v>
      </c>
      <c r="S307">
        <v>1.4522E-2</v>
      </c>
      <c r="T307">
        <v>1.6323000000000001E-2</v>
      </c>
      <c r="U307">
        <v>2.0864000000000001E-2</v>
      </c>
      <c r="V307" t="s">
        <v>121</v>
      </c>
      <c r="W307">
        <v>306</v>
      </c>
      <c r="X307">
        <f t="shared" si="9"/>
        <v>0</v>
      </c>
      <c r="Y307">
        <f t="shared" si="8"/>
        <v>1</v>
      </c>
    </row>
    <row r="308" spans="1:25" x14ac:dyDescent="0.2">
      <c r="A308">
        <v>192</v>
      </c>
      <c r="B308">
        <v>1</v>
      </c>
      <c r="C308">
        <v>23.6</v>
      </c>
      <c r="D308">
        <v>300</v>
      </c>
      <c r="E308">
        <v>33.333333000000003</v>
      </c>
      <c r="F308">
        <v>2.449821</v>
      </c>
      <c r="G308">
        <v>1.0125010000000001</v>
      </c>
      <c r="H308">
        <v>1</v>
      </c>
      <c r="I308">
        <v>4.549226</v>
      </c>
      <c r="J308">
        <v>1.091E-3</v>
      </c>
      <c r="K308">
        <v>7.3099999999999999E-4</v>
      </c>
      <c r="L308">
        <v>8.3100000000000003E-4</v>
      </c>
      <c r="M308">
        <v>1.5969999999999999E-3</v>
      </c>
      <c r="N308">
        <v>1.6882000000000001E-2</v>
      </c>
      <c r="O308">
        <v>1.7010999999999998E-2</v>
      </c>
      <c r="P308">
        <v>1.7547E-2</v>
      </c>
      <c r="Q308">
        <v>6.2440000000000004E-3</v>
      </c>
      <c r="R308">
        <v>2.5751E-2</v>
      </c>
      <c r="S308">
        <v>1.7256000000000001E-2</v>
      </c>
      <c r="T308">
        <v>1.9612000000000001E-2</v>
      </c>
      <c r="U308">
        <v>3.7689E-2</v>
      </c>
      <c r="V308" t="s">
        <v>122</v>
      </c>
      <c r="W308">
        <v>307</v>
      </c>
      <c r="X308">
        <f t="shared" si="9"/>
        <v>0</v>
      </c>
      <c r="Y308">
        <f t="shared" si="8"/>
        <v>1</v>
      </c>
    </row>
    <row r="309" spans="1:25" x14ac:dyDescent="0.2">
      <c r="A309">
        <v>194</v>
      </c>
      <c r="B309">
        <v>1</v>
      </c>
      <c r="C309">
        <v>12.476667000000001</v>
      </c>
      <c r="D309">
        <v>315</v>
      </c>
      <c r="E309">
        <v>35</v>
      </c>
      <c r="F309">
        <v>2.4325990000000002</v>
      </c>
      <c r="G309">
        <v>1.028497</v>
      </c>
      <c r="H309">
        <v>1</v>
      </c>
      <c r="I309">
        <v>4.3588909999999998</v>
      </c>
      <c r="J309">
        <v>1.1019999999999999E-3</v>
      </c>
      <c r="K309">
        <v>7.5299999999999998E-4</v>
      </c>
      <c r="L309">
        <v>8.2899999999999998E-4</v>
      </c>
      <c r="M309">
        <v>1.5039999999999999E-3</v>
      </c>
      <c r="N309">
        <v>8.9250000000000006E-3</v>
      </c>
      <c r="O309">
        <v>8.9929999999999993E-3</v>
      </c>
      <c r="P309">
        <v>9.2759999999999995E-3</v>
      </c>
      <c r="Q309">
        <v>3.3010000000000001E-3</v>
      </c>
      <c r="R309">
        <v>1.3748E-2</v>
      </c>
      <c r="S309">
        <v>9.3930000000000003E-3</v>
      </c>
      <c r="T309">
        <v>1.0349000000000001E-2</v>
      </c>
      <c r="U309">
        <v>1.8762000000000001E-2</v>
      </c>
      <c r="V309" t="s">
        <v>123</v>
      </c>
      <c r="W309">
        <v>308</v>
      </c>
      <c r="X309">
        <f t="shared" si="9"/>
        <v>0</v>
      </c>
      <c r="Y309">
        <f t="shared" si="8"/>
        <v>1</v>
      </c>
    </row>
    <row r="310" spans="1:25" x14ac:dyDescent="0.2">
      <c r="A310">
        <v>195</v>
      </c>
      <c r="B310">
        <v>1</v>
      </c>
      <c r="C310">
        <v>12.476667000000001</v>
      </c>
      <c r="D310">
        <v>319</v>
      </c>
      <c r="E310">
        <v>35.444443999999997</v>
      </c>
      <c r="F310">
        <v>2.4168970000000001</v>
      </c>
      <c r="G310">
        <v>0.97328000000000003</v>
      </c>
      <c r="H310">
        <v>1</v>
      </c>
      <c r="I310">
        <v>4.2804869999999999</v>
      </c>
      <c r="J310">
        <v>1.0939999999999999E-3</v>
      </c>
      <c r="K310">
        <v>7.3200000000000001E-4</v>
      </c>
      <c r="L310">
        <v>8.3100000000000003E-4</v>
      </c>
      <c r="M310">
        <v>1.3029999999999999E-3</v>
      </c>
      <c r="N310">
        <v>8.9250000000000006E-3</v>
      </c>
      <c r="O310">
        <v>8.9929999999999993E-3</v>
      </c>
      <c r="P310">
        <v>9.2759999999999995E-3</v>
      </c>
      <c r="Q310">
        <v>3.3010000000000001E-3</v>
      </c>
      <c r="R310">
        <v>1.3650000000000001E-2</v>
      </c>
      <c r="S310">
        <v>9.136E-3</v>
      </c>
      <c r="T310">
        <v>1.0362E-2</v>
      </c>
      <c r="U310">
        <v>1.6254999999999999E-2</v>
      </c>
      <c r="V310" t="s">
        <v>124</v>
      </c>
      <c r="W310">
        <v>309</v>
      </c>
      <c r="X310">
        <f t="shared" si="9"/>
        <v>0</v>
      </c>
      <c r="Y310">
        <f t="shared" si="8"/>
        <v>1</v>
      </c>
    </row>
    <row r="311" spans="1:25" x14ac:dyDescent="0.2">
      <c r="A311">
        <v>197</v>
      </c>
      <c r="B311">
        <v>1</v>
      </c>
      <c r="C311">
        <v>10.050000000000001</v>
      </c>
      <c r="D311">
        <v>464</v>
      </c>
      <c r="E311">
        <v>51.555556000000003</v>
      </c>
      <c r="F311">
        <v>5.9269730000000003</v>
      </c>
      <c r="G311">
        <v>0.97193399999999996</v>
      </c>
      <c r="H311">
        <v>1</v>
      </c>
      <c r="I311">
        <v>13.075695</v>
      </c>
      <c r="J311">
        <v>2.9459999999999998E-3</v>
      </c>
      <c r="K311">
        <v>8.8099999999999995E-4</v>
      </c>
      <c r="L311">
        <v>9.990000000000001E-4</v>
      </c>
      <c r="M311">
        <v>4.888E-3</v>
      </c>
      <c r="N311">
        <v>7.1890000000000001E-3</v>
      </c>
      <c r="O311">
        <v>7.2439999999999996E-3</v>
      </c>
      <c r="P311">
        <v>7.4720000000000003E-3</v>
      </c>
      <c r="Q311">
        <v>2.6589999999999999E-3</v>
      </c>
      <c r="R311">
        <v>2.9610000000000001E-2</v>
      </c>
      <c r="S311">
        <v>8.8590000000000006E-3</v>
      </c>
      <c r="T311">
        <v>1.004E-2</v>
      </c>
      <c r="U311">
        <v>4.9119999999999997E-2</v>
      </c>
      <c r="V311" t="s">
        <v>125</v>
      </c>
      <c r="W311">
        <v>310</v>
      </c>
      <c r="X311">
        <f t="shared" si="9"/>
        <v>0</v>
      </c>
      <c r="Y311">
        <f t="shared" si="8"/>
        <v>1</v>
      </c>
    </row>
    <row r="312" spans="1:25" x14ac:dyDescent="0.2">
      <c r="A312">
        <v>201</v>
      </c>
      <c r="B312">
        <v>1</v>
      </c>
      <c r="C312">
        <v>8.93</v>
      </c>
      <c r="D312">
        <v>350</v>
      </c>
      <c r="E312">
        <v>38.888888999999999</v>
      </c>
      <c r="F312">
        <v>4.8943789999999998</v>
      </c>
      <c r="G312">
        <v>1.1145080000000001</v>
      </c>
      <c r="H312">
        <v>1</v>
      </c>
      <c r="I312">
        <v>18.066358999999999</v>
      </c>
      <c r="J312">
        <v>2.127E-3</v>
      </c>
      <c r="K312">
        <v>7.9900000000000001E-4</v>
      </c>
      <c r="L312">
        <v>8.6899999999999998E-4</v>
      </c>
      <c r="M312">
        <v>5.3280000000000003E-3</v>
      </c>
      <c r="N312">
        <v>6.3879999999999996E-3</v>
      </c>
      <c r="O312">
        <v>6.437E-3</v>
      </c>
      <c r="P312">
        <v>6.6389999999999999E-3</v>
      </c>
      <c r="Q312">
        <v>2.3630000000000001E-3</v>
      </c>
      <c r="R312">
        <v>1.8995000000000001E-2</v>
      </c>
      <c r="S312">
        <v>7.136E-3</v>
      </c>
      <c r="T312">
        <v>7.7559999999999999E-3</v>
      </c>
      <c r="U312">
        <v>4.7579000000000003E-2</v>
      </c>
      <c r="V312" t="s">
        <v>127</v>
      </c>
      <c r="W312">
        <v>311</v>
      </c>
      <c r="X312">
        <f t="shared" si="9"/>
        <v>0</v>
      </c>
      <c r="Y312">
        <f t="shared" si="8"/>
        <v>1</v>
      </c>
    </row>
    <row r="313" spans="1:25" x14ac:dyDescent="0.2">
      <c r="A313">
        <v>203</v>
      </c>
      <c r="B313">
        <v>1</v>
      </c>
      <c r="C313">
        <v>6.3425000000000002</v>
      </c>
      <c r="D313">
        <v>356</v>
      </c>
      <c r="E313">
        <v>39.555556000000003</v>
      </c>
      <c r="F313">
        <v>5.2748419999999996</v>
      </c>
      <c r="G313">
        <v>1.118878</v>
      </c>
      <c r="H313">
        <v>1</v>
      </c>
      <c r="I313">
        <v>21.796679000000001</v>
      </c>
      <c r="J313">
        <v>2.1159999999999998E-3</v>
      </c>
      <c r="K313">
        <v>7.3200000000000001E-4</v>
      </c>
      <c r="L313">
        <v>8.7000000000000001E-4</v>
      </c>
      <c r="M313">
        <v>4.7580000000000001E-3</v>
      </c>
      <c r="N313">
        <v>4.5370000000000002E-3</v>
      </c>
      <c r="O313">
        <v>4.5719999999999997E-3</v>
      </c>
      <c r="P313">
        <v>4.7159999999999997E-3</v>
      </c>
      <c r="Q313">
        <v>1.678E-3</v>
      </c>
      <c r="R313">
        <v>1.3421000000000001E-2</v>
      </c>
      <c r="S313">
        <v>4.6410000000000002E-3</v>
      </c>
      <c r="T313">
        <v>5.5180000000000003E-3</v>
      </c>
      <c r="U313">
        <v>3.0176000000000001E-2</v>
      </c>
      <c r="V313" t="s">
        <v>128</v>
      </c>
      <c r="W313">
        <v>312</v>
      </c>
      <c r="X313">
        <f t="shared" si="9"/>
        <v>0</v>
      </c>
      <c r="Y313">
        <f t="shared" si="8"/>
        <v>1</v>
      </c>
    </row>
    <row r="314" spans="1:25" x14ac:dyDescent="0.2">
      <c r="A314">
        <v>204</v>
      </c>
      <c r="B314">
        <v>1</v>
      </c>
      <c r="C314">
        <v>6.3425000000000002</v>
      </c>
      <c r="D314">
        <v>358</v>
      </c>
      <c r="E314">
        <v>39.777777999999998</v>
      </c>
      <c r="F314">
        <v>4.8400800000000004</v>
      </c>
      <c r="G314">
        <v>1.1440840000000001</v>
      </c>
      <c r="H314">
        <v>1</v>
      </c>
      <c r="I314">
        <v>17.734382</v>
      </c>
      <c r="J314">
        <v>1.993E-3</v>
      </c>
      <c r="K314">
        <v>7.3999999999999999E-4</v>
      </c>
      <c r="L314">
        <v>8.7299999999999997E-4</v>
      </c>
      <c r="M314">
        <v>3.349E-3</v>
      </c>
      <c r="N314">
        <v>4.5370000000000002E-3</v>
      </c>
      <c r="O314">
        <v>4.5719999999999997E-3</v>
      </c>
      <c r="P314">
        <v>4.7159999999999997E-3</v>
      </c>
      <c r="Q314">
        <v>1.678E-3</v>
      </c>
      <c r="R314">
        <v>1.2638E-2</v>
      </c>
      <c r="S314">
        <v>4.6940000000000003E-3</v>
      </c>
      <c r="T314">
        <v>5.5389999999999997E-3</v>
      </c>
      <c r="U314">
        <v>2.1240999999999999E-2</v>
      </c>
      <c r="V314" t="s">
        <v>129</v>
      </c>
      <c r="W314">
        <v>313</v>
      </c>
      <c r="X314">
        <f t="shared" si="9"/>
        <v>0</v>
      </c>
      <c r="Y314">
        <f t="shared" si="8"/>
        <v>1</v>
      </c>
    </row>
    <row r="315" spans="1:25" x14ac:dyDescent="0.2">
      <c r="A315">
        <v>207</v>
      </c>
      <c r="B315">
        <v>1</v>
      </c>
      <c r="C315">
        <v>39.998378000000002</v>
      </c>
      <c r="D315">
        <v>220</v>
      </c>
      <c r="E315">
        <v>24.444444000000001</v>
      </c>
      <c r="F315">
        <v>2.1527500000000002</v>
      </c>
      <c r="G315">
        <v>1.0298290000000001</v>
      </c>
      <c r="H315">
        <v>1</v>
      </c>
      <c r="I315">
        <v>4.1124429999999998</v>
      </c>
      <c r="J315">
        <v>8.8400000000000002E-4</v>
      </c>
      <c r="K315">
        <v>7.3899999999999997E-4</v>
      </c>
      <c r="L315">
        <v>8.0800000000000002E-4</v>
      </c>
      <c r="M315">
        <v>6.4099999999999997E-4</v>
      </c>
      <c r="N315">
        <v>2.8613E-2</v>
      </c>
      <c r="O315">
        <v>2.8832E-2</v>
      </c>
      <c r="P315">
        <v>2.9739000000000002E-2</v>
      </c>
      <c r="Q315">
        <v>1.0583E-2</v>
      </c>
      <c r="R315">
        <v>3.5347000000000003E-2</v>
      </c>
      <c r="S315">
        <v>2.955E-2</v>
      </c>
      <c r="T315">
        <v>3.2299000000000001E-2</v>
      </c>
      <c r="U315">
        <v>2.5631999999999999E-2</v>
      </c>
      <c r="V315" t="s">
        <v>131</v>
      </c>
      <c r="W315">
        <v>314</v>
      </c>
      <c r="X315">
        <f t="shared" si="9"/>
        <v>0</v>
      </c>
      <c r="Y315">
        <f t="shared" si="8"/>
        <v>1</v>
      </c>
    </row>
    <row r="316" spans="1:25" x14ac:dyDescent="0.2">
      <c r="A316">
        <v>210</v>
      </c>
      <c r="B316">
        <v>1</v>
      </c>
      <c r="C316">
        <v>22.907499999999999</v>
      </c>
      <c r="D316">
        <v>246</v>
      </c>
      <c r="E316">
        <v>27.333333</v>
      </c>
      <c r="F316">
        <v>2.3155320000000001</v>
      </c>
      <c r="G316">
        <v>1.079469</v>
      </c>
      <c r="H316">
        <v>1</v>
      </c>
      <c r="I316">
        <v>4.7937110000000001</v>
      </c>
      <c r="J316">
        <v>9.2900000000000003E-4</v>
      </c>
      <c r="K316">
        <v>7.2999999999999996E-4</v>
      </c>
      <c r="L316">
        <v>8.1700000000000002E-4</v>
      </c>
      <c r="M316">
        <v>7.4799999999999997E-4</v>
      </c>
      <c r="N316">
        <v>1.6386999999999999E-2</v>
      </c>
      <c r="O316">
        <v>1.6511999999999999E-2</v>
      </c>
      <c r="P316">
        <v>1.7031999999999999E-2</v>
      </c>
      <c r="Q316">
        <v>6.0610000000000004E-3</v>
      </c>
      <c r="R316">
        <v>2.1276E-2</v>
      </c>
      <c r="S316">
        <v>1.6722000000000001E-2</v>
      </c>
      <c r="T316">
        <v>1.8714999999999999E-2</v>
      </c>
      <c r="U316">
        <v>1.7132999999999999E-2</v>
      </c>
      <c r="V316" t="s">
        <v>132</v>
      </c>
      <c r="W316">
        <v>315</v>
      </c>
      <c r="X316">
        <f t="shared" si="9"/>
        <v>0</v>
      </c>
      <c r="Y316">
        <f t="shared" si="8"/>
        <v>1</v>
      </c>
    </row>
    <row r="317" spans="1:25" x14ac:dyDescent="0.2">
      <c r="A317">
        <v>212</v>
      </c>
      <c r="B317">
        <v>1</v>
      </c>
      <c r="C317">
        <v>19.866667</v>
      </c>
      <c r="D317">
        <v>254</v>
      </c>
      <c r="E317">
        <v>28.222221999999999</v>
      </c>
      <c r="F317">
        <v>2.2828719999999998</v>
      </c>
      <c r="G317">
        <v>1.0458940000000001</v>
      </c>
      <c r="H317">
        <v>1</v>
      </c>
      <c r="I317">
        <v>4.4063460000000001</v>
      </c>
      <c r="J317">
        <v>9.5200000000000005E-4</v>
      </c>
      <c r="K317">
        <v>7.3999999999999999E-4</v>
      </c>
      <c r="L317">
        <v>8.1800000000000004E-4</v>
      </c>
      <c r="M317">
        <v>9.19E-4</v>
      </c>
      <c r="N317">
        <v>1.4212000000000001E-2</v>
      </c>
      <c r="O317">
        <v>1.4319999999999999E-2</v>
      </c>
      <c r="P317">
        <v>1.4770999999999999E-2</v>
      </c>
      <c r="Q317">
        <v>5.2560000000000003E-3</v>
      </c>
      <c r="R317">
        <v>1.8915999999999999E-2</v>
      </c>
      <c r="S317">
        <v>1.4692999999999999E-2</v>
      </c>
      <c r="T317">
        <v>1.6258000000000002E-2</v>
      </c>
      <c r="U317">
        <v>1.8252000000000001E-2</v>
      </c>
      <c r="V317" t="s">
        <v>133</v>
      </c>
      <c r="W317">
        <v>316</v>
      </c>
      <c r="X317">
        <f t="shared" si="9"/>
        <v>0</v>
      </c>
      <c r="Y317">
        <f t="shared" si="8"/>
        <v>1</v>
      </c>
    </row>
    <row r="318" spans="1:25" x14ac:dyDescent="0.2">
      <c r="A318">
        <v>216</v>
      </c>
      <c r="B318">
        <v>1</v>
      </c>
      <c r="C318">
        <v>8.8000000000000007</v>
      </c>
      <c r="D318">
        <v>368</v>
      </c>
      <c r="E318">
        <v>40.888888999999999</v>
      </c>
      <c r="F318">
        <v>3.7995649999999999</v>
      </c>
      <c r="G318">
        <v>0.99120399999999997</v>
      </c>
      <c r="H318">
        <v>1</v>
      </c>
      <c r="I318">
        <v>8.9253350000000005</v>
      </c>
      <c r="J318">
        <v>1.7080000000000001E-3</v>
      </c>
      <c r="K318">
        <v>7.5699999999999997E-4</v>
      </c>
      <c r="L318">
        <v>8.9099999999999997E-4</v>
      </c>
      <c r="M318">
        <v>2.4810000000000001E-3</v>
      </c>
      <c r="N318">
        <v>6.2950000000000002E-3</v>
      </c>
      <c r="O318">
        <v>6.3429999999999997E-3</v>
      </c>
      <c r="P318">
        <v>6.5430000000000002E-3</v>
      </c>
      <c r="Q318">
        <v>2.3280000000000002E-3</v>
      </c>
      <c r="R318">
        <v>1.5034E-2</v>
      </c>
      <c r="S318">
        <v>6.6579999999999999E-3</v>
      </c>
      <c r="T318">
        <v>7.8370000000000002E-3</v>
      </c>
      <c r="U318">
        <v>2.1835E-2</v>
      </c>
      <c r="V318" t="s">
        <v>134</v>
      </c>
      <c r="W318">
        <v>317</v>
      </c>
      <c r="X318">
        <f t="shared" si="9"/>
        <v>0</v>
      </c>
      <c r="Y318">
        <f t="shared" si="8"/>
        <v>1</v>
      </c>
    </row>
    <row r="319" spans="1:25" x14ac:dyDescent="0.2">
      <c r="A319">
        <v>217</v>
      </c>
      <c r="B319">
        <v>1</v>
      </c>
      <c r="C319">
        <v>8.8000000000000007</v>
      </c>
      <c r="D319">
        <v>367</v>
      </c>
      <c r="E319">
        <v>40.777777999999998</v>
      </c>
      <c r="F319">
        <v>4.3917089999999996</v>
      </c>
      <c r="G319">
        <v>0.93274299999999999</v>
      </c>
      <c r="H319">
        <v>1</v>
      </c>
      <c r="I319">
        <v>13.650957999999999</v>
      </c>
      <c r="J319">
        <v>1.8500000000000001E-3</v>
      </c>
      <c r="K319">
        <v>7.3999999999999999E-4</v>
      </c>
      <c r="L319">
        <v>8.8800000000000001E-4</v>
      </c>
      <c r="M319">
        <v>3.679E-3</v>
      </c>
      <c r="N319">
        <v>6.2950000000000002E-3</v>
      </c>
      <c r="O319">
        <v>6.3429999999999997E-3</v>
      </c>
      <c r="P319">
        <v>6.5430000000000002E-3</v>
      </c>
      <c r="Q319">
        <v>2.3280000000000002E-3</v>
      </c>
      <c r="R319">
        <v>1.6282000000000001E-2</v>
      </c>
      <c r="S319">
        <v>6.5160000000000001E-3</v>
      </c>
      <c r="T319">
        <v>7.8130000000000005E-3</v>
      </c>
      <c r="U319">
        <v>3.2376000000000002E-2</v>
      </c>
      <c r="V319" t="s">
        <v>135</v>
      </c>
      <c r="W319">
        <v>318</v>
      </c>
      <c r="X319">
        <f t="shared" si="9"/>
        <v>0</v>
      </c>
      <c r="Y319">
        <f t="shared" si="8"/>
        <v>1</v>
      </c>
    </row>
    <row r="320" spans="1:25" x14ac:dyDescent="0.2">
      <c r="A320">
        <v>218</v>
      </c>
      <c r="B320">
        <v>1</v>
      </c>
      <c r="C320">
        <v>10.4925</v>
      </c>
      <c r="D320">
        <v>297</v>
      </c>
      <c r="E320">
        <v>33</v>
      </c>
      <c r="F320">
        <v>2.7117149999999999</v>
      </c>
      <c r="G320">
        <v>1.0452060000000001</v>
      </c>
      <c r="H320">
        <v>1</v>
      </c>
      <c r="I320">
        <v>6.0404169999999997</v>
      </c>
      <c r="J320">
        <v>1.1800000000000001E-3</v>
      </c>
      <c r="K320">
        <v>7.5500000000000003E-4</v>
      </c>
      <c r="L320">
        <v>8.3100000000000003E-4</v>
      </c>
      <c r="M320">
        <v>1.8649999999999999E-3</v>
      </c>
      <c r="N320">
        <v>7.5059999999999997E-3</v>
      </c>
      <c r="O320">
        <v>7.5630000000000003E-3</v>
      </c>
      <c r="P320">
        <v>7.8009999999999998E-3</v>
      </c>
      <c r="Q320">
        <v>2.7759999999999998E-3</v>
      </c>
      <c r="R320">
        <v>1.238E-2</v>
      </c>
      <c r="S320">
        <v>7.9220000000000002E-3</v>
      </c>
      <c r="T320">
        <v>8.7250000000000001E-3</v>
      </c>
      <c r="U320">
        <v>1.9567000000000001E-2</v>
      </c>
      <c r="V320" t="s">
        <v>136</v>
      </c>
      <c r="W320">
        <v>319</v>
      </c>
      <c r="X320">
        <f t="shared" si="9"/>
        <v>0</v>
      </c>
      <c r="Y320">
        <f t="shared" si="8"/>
        <v>1</v>
      </c>
    </row>
    <row r="321" spans="1:25" x14ac:dyDescent="0.2">
      <c r="A321">
        <v>219</v>
      </c>
      <c r="B321">
        <v>1</v>
      </c>
      <c r="C321">
        <v>13.633333</v>
      </c>
      <c r="D321">
        <v>261</v>
      </c>
      <c r="E321">
        <v>29</v>
      </c>
      <c r="F321">
        <v>2.4263319999999999</v>
      </c>
      <c r="G321">
        <v>1.0526180000000001</v>
      </c>
      <c r="H321">
        <v>1</v>
      </c>
      <c r="I321">
        <v>5.7017610000000003</v>
      </c>
      <c r="J321">
        <v>1.0200000000000001E-3</v>
      </c>
      <c r="K321">
        <v>7.4600000000000003E-4</v>
      </c>
      <c r="L321">
        <v>8.2299999999999995E-4</v>
      </c>
      <c r="M321">
        <v>1.474E-3</v>
      </c>
      <c r="N321">
        <v>9.7529999999999995E-3</v>
      </c>
      <c r="O321">
        <v>9.8270000000000007E-3</v>
      </c>
      <c r="P321">
        <v>1.0135999999999999E-2</v>
      </c>
      <c r="Q321">
        <v>3.607E-3</v>
      </c>
      <c r="R321">
        <v>1.391E-2</v>
      </c>
      <c r="S321">
        <v>1.0168E-2</v>
      </c>
      <c r="T321">
        <v>1.1214E-2</v>
      </c>
      <c r="U321">
        <v>2.0101999999999998E-2</v>
      </c>
      <c r="V321" t="s">
        <v>137</v>
      </c>
      <c r="W321">
        <v>320</v>
      </c>
      <c r="X321">
        <f t="shared" si="9"/>
        <v>0</v>
      </c>
      <c r="Y321">
        <f t="shared" si="8"/>
        <v>1</v>
      </c>
    </row>
    <row r="322" spans="1:25" x14ac:dyDescent="0.2">
      <c r="A322">
        <v>222</v>
      </c>
      <c r="B322">
        <v>1</v>
      </c>
      <c r="C322">
        <v>6</v>
      </c>
      <c r="D322">
        <v>295</v>
      </c>
      <c r="E322">
        <v>32.777777999999998</v>
      </c>
      <c r="F322">
        <v>2.7076959999999999</v>
      </c>
      <c r="G322">
        <v>0.98704000000000003</v>
      </c>
      <c r="H322">
        <v>1</v>
      </c>
      <c r="I322">
        <v>5.1766740000000002</v>
      </c>
      <c r="J322">
        <v>1.2329999999999999E-3</v>
      </c>
      <c r="K322">
        <v>7.2999999999999996E-4</v>
      </c>
      <c r="L322">
        <v>8.3900000000000001E-4</v>
      </c>
      <c r="M322">
        <v>1.702E-3</v>
      </c>
      <c r="N322">
        <v>4.2919999999999998E-3</v>
      </c>
      <c r="O322">
        <v>4.3249999999999999E-3</v>
      </c>
      <c r="P322">
        <v>4.4609999999999997E-3</v>
      </c>
      <c r="Q322">
        <v>1.588E-3</v>
      </c>
      <c r="R322">
        <v>7.3969999999999999E-3</v>
      </c>
      <c r="S322">
        <v>4.3769999999999998E-3</v>
      </c>
      <c r="T322">
        <v>5.0309999999999999E-3</v>
      </c>
      <c r="U322">
        <v>1.0208999999999999E-2</v>
      </c>
      <c r="V322" t="s">
        <v>138</v>
      </c>
      <c r="W322">
        <v>321</v>
      </c>
      <c r="X322">
        <f t="shared" si="9"/>
        <v>0</v>
      </c>
      <c r="Y322">
        <f t="shared" ref="Y322:Y385" si="10">H322</f>
        <v>1</v>
      </c>
    </row>
    <row r="323" spans="1:25" x14ac:dyDescent="0.2">
      <c r="A323">
        <v>223</v>
      </c>
      <c r="B323">
        <v>1</v>
      </c>
      <c r="C323">
        <v>6</v>
      </c>
      <c r="D323">
        <v>308</v>
      </c>
      <c r="E323">
        <v>34.222222000000002</v>
      </c>
      <c r="F323">
        <v>3.915692</v>
      </c>
      <c r="G323">
        <v>1.085583</v>
      </c>
      <c r="H323">
        <v>1</v>
      </c>
      <c r="I323">
        <v>18.073067000000002</v>
      </c>
      <c r="J323">
        <v>1.5200000000000001E-3</v>
      </c>
      <c r="K323">
        <v>7.3999999999999999E-4</v>
      </c>
      <c r="L323">
        <v>8.4400000000000002E-4</v>
      </c>
      <c r="M323">
        <v>3.0049999999999999E-3</v>
      </c>
      <c r="N323">
        <v>4.2919999999999998E-3</v>
      </c>
      <c r="O323">
        <v>4.3249999999999999E-3</v>
      </c>
      <c r="P323">
        <v>4.4609999999999997E-3</v>
      </c>
      <c r="Q323">
        <v>1.588E-3</v>
      </c>
      <c r="R323">
        <v>9.1190000000000004E-3</v>
      </c>
      <c r="S323">
        <v>4.437E-3</v>
      </c>
      <c r="T323">
        <v>5.0639999999999999E-3</v>
      </c>
      <c r="U323">
        <v>1.8030000000000001E-2</v>
      </c>
      <c r="V323" t="s">
        <v>139</v>
      </c>
      <c r="W323">
        <v>322</v>
      </c>
      <c r="X323">
        <f t="shared" ref="X323:X386" si="11">IF(AND(E323&gt;95,H323&gt;2),1,0)</f>
        <v>0</v>
      </c>
      <c r="Y323">
        <f t="shared" si="10"/>
        <v>1</v>
      </c>
    </row>
    <row r="324" spans="1:25" x14ac:dyDescent="0.2">
      <c r="A324">
        <v>227</v>
      </c>
      <c r="B324">
        <v>1</v>
      </c>
      <c r="C324">
        <v>4.8666669999999996</v>
      </c>
      <c r="D324">
        <v>269</v>
      </c>
      <c r="E324">
        <v>29.888888999999999</v>
      </c>
      <c r="F324">
        <v>2.5414729999999999</v>
      </c>
      <c r="G324">
        <v>1.0996410000000001</v>
      </c>
      <c r="H324">
        <v>1</v>
      </c>
      <c r="I324">
        <v>9.1111199999999997</v>
      </c>
      <c r="J324">
        <v>9.7400000000000004E-4</v>
      </c>
      <c r="K324">
        <v>7.3999999999999999E-4</v>
      </c>
      <c r="L324">
        <v>8.0599999999999997E-4</v>
      </c>
      <c r="M324">
        <v>1.346E-3</v>
      </c>
      <c r="N324">
        <v>3.4810000000000002E-3</v>
      </c>
      <c r="O324">
        <v>3.5079999999999998E-3</v>
      </c>
      <c r="P324">
        <v>3.6180000000000001E-3</v>
      </c>
      <c r="Q324">
        <v>1.2880000000000001E-3</v>
      </c>
      <c r="R324">
        <v>4.7400000000000003E-3</v>
      </c>
      <c r="S324">
        <v>3.6020000000000002E-3</v>
      </c>
      <c r="T324">
        <v>3.9230000000000003E-3</v>
      </c>
      <c r="U324">
        <v>6.5490000000000001E-3</v>
      </c>
      <c r="V324" t="s">
        <v>140</v>
      </c>
      <c r="W324">
        <v>323</v>
      </c>
      <c r="X324">
        <f t="shared" si="11"/>
        <v>0</v>
      </c>
      <c r="Y324">
        <f t="shared" si="10"/>
        <v>1</v>
      </c>
    </row>
    <row r="325" spans="1:25" x14ac:dyDescent="0.2">
      <c r="A325">
        <v>229</v>
      </c>
      <c r="B325">
        <v>1</v>
      </c>
      <c r="C325">
        <v>3.8866670000000001</v>
      </c>
      <c r="D325">
        <v>292</v>
      </c>
      <c r="E325">
        <v>32.444443999999997</v>
      </c>
      <c r="F325">
        <v>2.6891729999999998</v>
      </c>
      <c r="G325">
        <v>0.71737200000000001</v>
      </c>
      <c r="H325">
        <v>1</v>
      </c>
      <c r="I325">
        <v>8.3458240000000004</v>
      </c>
      <c r="J325">
        <v>1.126E-3</v>
      </c>
      <c r="K325">
        <v>7.3200000000000001E-4</v>
      </c>
      <c r="L325">
        <v>8.1700000000000002E-4</v>
      </c>
      <c r="M325">
        <v>1.758E-3</v>
      </c>
      <c r="N325">
        <v>2.7799999999999999E-3</v>
      </c>
      <c r="O325">
        <v>2.8019999999999998E-3</v>
      </c>
      <c r="P325">
        <v>2.8900000000000002E-3</v>
      </c>
      <c r="Q325">
        <v>1.0280000000000001E-3</v>
      </c>
      <c r="R325">
        <v>4.3769999999999998E-3</v>
      </c>
      <c r="S325">
        <v>2.843E-3</v>
      </c>
      <c r="T325">
        <v>3.1749999999999999E-3</v>
      </c>
      <c r="U325">
        <v>6.8310000000000003E-3</v>
      </c>
      <c r="V325" t="s">
        <v>141</v>
      </c>
      <c r="W325">
        <v>324</v>
      </c>
      <c r="X325">
        <f t="shared" si="11"/>
        <v>0</v>
      </c>
      <c r="Y325">
        <f t="shared" si="10"/>
        <v>1</v>
      </c>
    </row>
    <row r="326" spans="1:25" x14ac:dyDescent="0.2">
      <c r="A326">
        <v>230</v>
      </c>
      <c r="B326">
        <v>1</v>
      </c>
      <c r="C326">
        <v>3.8866670000000001</v>
      </c>
      <c r="D326">
        <v>287</v>
      </c>
      <c r="E326">
        <v>31.888888999999999</v>
      </c>
      <c r="F326">
        <v>2.5522860000000001</v>
      </c>
      <c r="G326">
        <v>3.0655809999999999</v>
      </c>
      <c r="H326">
        <v>1</v>
      </c>
      <c r="I326">
        <v>8.2984120000000008</v>
      </c>
      <c r="J326">
        <v>1.018E-3</v>
      </c>
      <c r="K326">
        <v>7.3200000000000001E-4</v>
      </c>
      <c r="L326">
        <v>8.1599999999999999E-4</v>
      </c>
      <c r="M326">
        <v>1.2849999999999999E-3</v>
      </c>
      <c r="N326">
        <v>2.7799999999999999E-3</v>
      </c>
      <c r="O326">
        <v>2.8019999999999998E-3</v>
      </c>
      <c r="P326">
        <v>2.8900000000000002E-3</v>
      </c>
      <c r="Q326">
        <v>1.0280000000000001E-3</v>
      </c>
      <c r="R326">
        <v>3.9569999999999996E-3</v>
      </c>
      <c r="S326">
        <v>2.846E-3</v>
      </c>
      <c r="T326">
        <v>3.1700000000000001E-3</v>
      </c>
      <c r="U326">
        <v>4.993E-3</v>
      </c>
      <c r="V326" t="s">
        <v>142</v>
      </c>
      <c r="W326">
        <v>325</v>
      </c>
      <c r="X326">
        <f t="shared" si="11"/>
        <v>0</v>
      </c>
      <c r="Y326">
        <f t="shared" si="10"/>
        <v>1</v>
      </c>
    </row>
    <row r="327" spans="1:25" x14ac:dyDescent="0.2">
      <c r="A327">
        <v>231</v>
      </c>
      <c r="B327">
        <v>1</v>
      </c>
      <c r="C327">
        <v>12.353332999999999</v>
      </c>
      <c r="D327">
        <v>261</v>
      </c>
      <c r="E327">
        <v>29</v>
      </c>
      <c r="F327">
        <v>2.3368470000000001</v>
      </c>
      <c r="G327">
        <v>1.050522</v>
      </c>
      <c r="H327">
        <v>1</v>
      </c>
      <c r="I327">
        <v>5.7843309999999999</v>
      </c>
      <c r="J327">
        <v>9.4300000000000004E-4</v>
      </c>
      <c r="K327">
        <v>7.3399999999999995E-4</v>
      </c>
      <c r="L327">
        <v>8.0599999999999997E-4</v>
      </c>
      <c r="M327">
        <v>8.5300000000000003E-4</v>
      </c>
      <c r="N327">
        <v>8.8369999999999994E-3</v>
      </c>
      <c r="O327">
        <v>8.9049999999999997E-3</v>
      </c>
      <c r="P327">
        <v>9.1850000000000005E-3</v>
      </c>
      <c r="Q327">
        <v>3.2690000000000002E-3</v>
      </c>
      <c r="R327">
        <v>1.1650000000000001E-2</v>
      </c>
      <c r="S327">
        <v>9.0620000000000006E-3</v>
      </c>
      <c r="T327">
        <v>9.9570000000000006E-3</v>
      </c>
      <c r="U327">
        <v>1.0541999999999999E-2</v>
      </c>
      <c r="V327" t="s">
        <v>143</v>
      </c>
      <c r="W327">
        <v>326</v>
      </c>
      <c r="X327">
        <f t="shared" si="11"/>
        <v>0</v>
      </c>
      <c r="Y327">
        <f t="shared" si="10"/>
        <v>1</v>
      </c>
    </row>
    <row r="328" spans="1:25" x14ac:dyDescent="0.2">
      <c r="A328">
        <v>232</v>
      </c>
      <c r="B328">
        <v>1</v>
      </c>
      <c r="C328">
        <v>14.49</v>
      </c>
      <c r="D328">
        <v>251</v>
      </c>
      <c r="E328">
        <v>27.888888999999999</v>
      </c>
      <c r="F328">
        <v>2.3002470000000002</v>
      </c>
      <c r="G328">
        <v>1.019449</v>
      </c>
      <c r="H328">
        <v>1</v>
      </c>
      <c r="I328">
        <v>4.6969200000000004</v>
      </c>
      <c r="J328">
        <v>9.77E-4</v>
      </c>
      <c r="K328">
        <v>7.1699999999999997E-4</v>
      </c>
      <c r="L328">
        <v>8.0800000000000002E-4</v>
      </c>
      <c r="M328">
        <v>1.418E-3</v>
      </c>
      <c r="N328">
        <v>1.0364999999999999E-2</v>
      </c>
      <c r="O328">
        <v>1.0444999999999999E-2</v>
      </c>
      <c r="P328">
        <v>1.0773E-2</v>
      </c>
      <c r="Q328">
        <v>3.8340000000000002E-3</v>
      </c>
      <c r="R328">
        <v>1.4160000000000001E-2</v>
      </c>
      <c r="S328">
        <v>1.0395E-2</v>
      </c>
      <c r="T328">
        <v>1.1701E-2</v>
      </c>
      <c r="U328">
        <v>2.0542000000000001E-2</v>
      </c>
      <c r="V328" t="s">
        <v>144</v>
      </c>
      <c r="W328">
        <v>327</v>
      </c>
      <c r="X328">
        <f t="shared" si="11"/>
        <v>0</v>
      </c>
      <c r="Y328">
        <f t="shared" si="10"/>
        <v>1</v>
      </c>
    </row>
    <row r="329" spans="1:25" x14ac:dyDescent="0.2">
      <c r="A329">
        <v>234</v>
      </c>
      <c r="B329">
        <v>1</v>
      </c>
      <c r="C329">
        <v>11.6</v>
      </c>
      <c r="D329">
        <v>279</v>
      </c>
      <c r="E329">
        <v>31</v>
      </c>
      <c r="F329">
        <v>2.5224160000000002</v>
      </c>
      <c r="G329">
        <v>0.99291499999999999</v>
      </c>
      <c r="H329">
        <v>1</v>
      </c>
      <c r="I329">
        <v>5.3190099999999996</v>
      </c>
      <c r="J329">
        <v>1.0480000000000001E-3</v>
      </c>
      <c r="K329">
        <v>7.3399999999999995E-4</v>
      </c>
      <c r="L329">
        <v>8.4900000000000004E-4</v>
      </c>
      <c r="M329">
        <v>1.1199999999999999E-3</v>
      </c>
      <c r="N329">
        <v>8.2979999999999998E-3</v>
      </c>
      <c r="O329">
        <v>8.3619999999999996E-3</v>
      </c>
      <c r="P329">
        <v>8.6250000000000007E-3</v>
      </c>
      <c r="Q329">
        <v>3.0690000000000001E-3</v>
      </c>
      <c r="R329">
        <v>1.2158E-2</v>
      </c>
      <c r="S329">
        <v>8.5159999999999993E-3</v>
      </c>
      <c r="T329">
        <v>9.8429999999999993E-3</v>
      </c>
      <c r="U329">
        <v>1.299E-2</v>
      </c>
      <c r="V329" t="s">
        <v>145</v>
      </c>
      <c r="W329">
        <v>328</v>
      </c>
      <c r="X329">
        <f t="shared" si="11"/>
        <v>0</v>
      </c>
      <c r="Y329">
        <f t="shared" si="10"/>
        <v>1</v>
      </c>
    </row>
    <row r="330" spans="1:25" x14ac:dyDescent="0.2">
      <c r="A330">
        <v>236</v>
      </c>
      <c r="B330">
        <v>1</v>
      </c>
      <c r="C330">
        <v>8</v>
      </c>
      <c r="D330">
        <v>388</v>
      </c>
      <c r="E330">
        <v>43.111111000000001</v>
      </c>
      <c r="F330">
        <v>3.1097000000000001</v>
      </c>
      <c r="G330">
        <v>0.96836800000000001</v>
      </c>
      <c r="H330">
        <v>1</v>
      </c>
      <c r="I330">
        <v>6.2719290000000001</v>
      </c>
      <c r="J330">
        <v>1.3699999999999999E-3</v>
      </c>
      <c r="K330">
        <v>7.9000000000000001E-4</v>
      </c>
      <c r="L330">
        <v>9.6000000000000002E-4</v>
      </c>
      <c r="M330">
        <v>1.8929999999999999E-3</v>
      </c>
      <c r="N330">
        <v>5.7229999999999998E-3</v>
      </c>
      <c r="O330">
        <v>5.7670000000000004E-3</v>
      </c>
      <c r="P330">
        <v>5.9480000000000002E-3</v>
      </c>
      <c r="Q330">
        <v>2.117E-3</v>
      </c>
      <c r="R330">
        <v>1.0959E-2</v>
      </c>
      <c r="S330">
        <v>6.3160000000000004E-3</v>
      </c>
      <c r="T330">
        <v>7.6769999999999998E-3</v>
      </c>
      <c r="U330">
        <v>1.5140000000000001E-2</v>
      </c>
      <c r="V330" t="s">
        <v>146</v>
      </c>
      <c r="W330">
        <v>329</v>
      </c>
      <c r="X330">
        <f t="shared" si="11"/>
        <v>0</v>
      </c>
      <c r="Y330">
        <f t="shared" si="10"/>
        <v>1</v>
      </c>
    </row>
    <row r="331" spans="1:25" x14ac:dyDescent="0.2">
      <c r="A331">
        <v>331</v>
      </c>
      <c r="B331">
        <v>1</v>
      </c>
      <c r="C331">
        <v>40.024157000000002</v>
      </c>
      <c r="D331">
        <v>446</v>
      </c>
      <c r="E331">
        <v>49.555556000000003</v>
      </c>
      <c r="F331">
        <v>12.538379000000001</v>
      </c>
      <c r="G331">
        <v>1.240543</v>
      </c>
      <c r="H331">
        <v>1</v>
      </c>
      <c r="I331">
        <v>61.473005000000001</v>
      </c>
      <c r="J331">
        <v>5.5849999999999997E-3</v>
      </c>
      <c r="K331">
        <v>7.7800000000000005E-4</v>
      </c>
      <c r="L331">
        <v>1.034E-3</v>
      </c>
      <c r="M331">
        <v>2.6228000000000001E-2</v>
      </c>
      <c r="N331">
        <v>2.8631E-2</v>
      </c>
      <c r="O331">
        <v>2.8850000000000001E-2</v>
      </c>
      <c r="P331">
        <v>2.9758E-2</v>
      </c>
      <c r="Q331">
        <v>1.059E-2</v>
      </c>
      <c r="R331">
        <v>0.223526</v>
      </c>
      <c r="S331">
        <v>3.1136E-2</v>
      </c>
      <c r="T331">
        <v>4.1404999999999997E-2</v>
      </c>
      <c r="U331">
        <v>1.049766</v>
      </c>
      <c r="V331" t="s">
        <v>194</v>
      </c>
      <c r="W331">
        <v>330</v>
      </c>
      <c r="X331">
        <f t="shared" si="11"/>
        <v>0</v>
      </c>
      <c r="Y331">
        <f t="shared" si="10"/>
        <v>1</v>
      </c>
    </row>
    <row r="332" spans="1:25" x14ac:dyDescent="0.2">
      <c r="A332">
        <v>341</v>
      </c>
      <c r="B332">
        <v>1</v>
      </c>
      <c r="C332">
        <v>18</v>
      </c>
      <c r="D332">
        <v>395</v>
      </c>
      <c r="E332">
        <v>43.888888999999999</v>
      </c>
      <c r="F332">
        <v>2.9572949999999998</v>
      </c>
      <c r="G332">
        <v>0.94710000000000005</v>
      </c>
      <c r="H332">
        <v>1</v>
      </c>
      <c r="I332">
        <v>6.7687670000000004</v>
      </c>
      <c r="J332">
        <v>1.284E-3</v>
      </c>
      <c r="K332">
        <v>7.7399999999999995E-4</v>
      </c>
      <c r="L332">
        <v>9.1600000000000004E-4</v>
      </c>
      <c r="M332">
        <v>1.6379999999999999E-3</v>
      </c>
      <c r="N332">
        <v>1.2876E-2</v>
      </c>
      <c r="O332">
        <v>1.2975E-2</v>
      </c>
      <c r="P332">
        <v>1.3383000000000001E-2</v>
      </c>
      <c r="Q332">
        <v>4.7629999999999999E-3</v>
      </c>
      <c r="R332">
        <v>2.3113000000000002E-2</v>
      </c>
      <c r="S332">
        <v>1.393E-2</v>
      </c>
      <c r="T332">
        <v>1.6497000000000001E-2</v>
      </c>
      <c r="U332">
        <v>2.9485999999999998E-2</v>
      </c>
      <c r="V332" t="s">
        <v>195</v>
      </c>
      <c r="W332">
        <v>331</v>
      </c>
      <c r="X332">
        <f t="shared" si="11"/>
        <v>0</v>
      </c>
      <c r="Y332">
        <f t="shared" si="10"/>
        <v>1</v>
      </c>
    </row>
    <row r="333" spans="1:25" x14ac:dyDescent="0.2">
      <c r="A333">
        <v>342</v>
      </c>
      <c r="B333">
        <v>1</v>
      </c>
      <c r="C333">
        <v>18</v>
      </c>
      <c r="D333">
        <v>390</v>
      </c>
      <c r="E333">
        <v>43.333333000000003</v>
      </c>
      <c r="F333">
        <v>3.0553970000000001</v>
      </c>
      <c r="G333">
        <v>0.97124299999999997</v>
      </c>
      <c r="H333">
        <v>1</v>
      </c>
      <c r="I333">
        <v>6.4311210000000001</v>
      </c>
      <c r="J333">
        <v>1.3090000000000001E-3</v>
      </c>
      <c r="K333">
        <v>7.85E-4</v>
      </c>
      <c r="L333">
        <v>9.1399999999999999E-4</v>
      </c>
      <c r="M333">
        <v>1.776E-3</v>
      </c>
      <c r="N333">
        <v>1.2876E-2</v>
      </c>
      <c r="O333">
        <v>1.2975E-2</v>
      </c>
      <c r="P333">
        <v>1.3383000000000001E-2</v>
      </c>
      <c r="Q333">
        <v>4.7629999999999999E-3</v>
      </c>
      <c r="R333">
        <v>2.3559E-2</v>
      </c>
      <c r="S333">
        <v>1.4126E-2</v>
      </c>
      <c r="T333">
        <v>1.6448999999999998E-2</v>
      </c>
      <c r="U333">
        <v>3.1968999999999997E-2</v>
      </c>
      <c r="V333" t="s">
        <v>196</v>
      </c>
      <c r="W333">
        <v>332</v>
      </c>
      <c r="X333">
        <f t="shared" si="11"/>
        <v>0</v>
      </c>
      <c r="Y333">
        <f t="shared" si="10"/>
        <v>1</v>
      </c>
    </row>
    <row r="334" spans="1:25" x14ac:dyDescent="0.2">
      <c r="A334">
        <v>343</v>
      </c>
      <c r="B334">
        <v>1</v>
      </c>
      <c r="C334">
        <v>21.604109999999999</v>
      </c>
      <c r="D334">
        <v>375</v>
      </c>
      <c r="E334">
        <v>41.666666999999997</v>
      </c>
      <c r="F334">
        <v>2.7805089999999999</v>
      </c>
      <c r="G334">
        <v>1.0403849999999999</v>
      </c>
      <c r="H334">
        <v>1</v>
      </c>
      <c r="I334">
        <v>5.6585869999999998</v>
      </c>
      <c r="J334">
        <v>1.1820000000000001E-3</v>
      </c>
      <c r="K334">
        <v>7.9100000000000004E-4</v>
      </c>
      <c r="L334">
        <v>9.0200000000000002E-4</v>
      </c>
      <c r="M334">
        <v>1.109E-3</v>
      </c>
      <c r="N334">
        <v>1.5455E-2</v>
      </c>
      <c r="O334">
        <v>1.5573E-2</v>
      </c>
      <c r="P334">
        <v>1.6063000000000001E-2</v>
      </c>
      <c r="Q334">
        <v>5.7159999999999997E-3</v>
      </c>
      <c r="R334">
        <v>2.5534999999999999E-2</v>
      </c>
      <c r="S334">
        <v>1.7084999999999999E-2</v>
      </c>
      <c r="T334">
        <v>1.9487000000000001E-2</v>
      </c>
      <c r="U334">
        <v>2.3956999999999999E-2</v>
      </c>
      <c r="V334" t="s">
        <v>197</v>
      </c>
      <c r="W334">
        <v>333</v>
      </c>
      <c r="X334">
        <f t="shared" si="11"/>
        <v>0</v>
      </c>
      <c r="Y334">
        <f t="shared" si="10"/>
        <v>1</v>
      </c>
    </row>
    <row r="335" spans="1:25" x14ac:dyDescent="0.2">
      <c r="A335">
        <v>345</v>
      </c>
      <c r="B335">
        <v>1</v>
      </c>
      <c r="C335">
        <v>9.5500000000000007</v>
      </c>
      <c r="D335">
        <v>377</v>
      </c>
      <c r="E335">
        <v>41.888888999999999</v>
      </c>
      <c r="F335">
        <v>2.8752149999999999</v>
      </c>
      <c r="G335">
        <v>1.0309809999999999</v>
      </c>
      <c r="H335">
        <v>1</v>
      </c>
      <c r="I335">
        <v>5.9875489999999996</v>
      </c>
      <c r="J335">
        <v>1.273E-3</v>
      </c>
      <c r="K335">
        <v>7.8700000000000005E-4</v>
      </c>
      <c r="L335">
        <v>9.0399999999999996E-4</v>
      </c>
      <c r="M335">
        <v>2.2499999999999998E-3</v>
      </c>
      <c r="N335">
        <v>6.8320000000000004E-3</v>
      </c>
      <c r="O335">
        <v>6.8840000000000004E-3</v>
      </c>
      <c r="P335">
        <v>7.1000000000000004E-3</v>
      </c>
      <c r="Q335">
        <v>2.5270000000000002E-3</v>
      </c>
      <c r="R335">
        <v>1.2159E-2</v>
      </c>
      <c r="S335">
        <v>7.5170000000000002E-3</v>
      </c>
      <c r="T335">
        <v>8.6280000000000003E-3</v>
      </c>
      <c r="U335">
        <v>2.1486999999999999E-2</v>
      </c>
      <c r="V335" t="s">
        <v>198</v>
      </c>
      <c r="W335">
        <v>334</v>
      </c>
      <c r="X335">
        <f t="shared" si="11"/>
        <v>0</v>
      </c>
      <c r="Y335">
        <f t="shared" si="10"/>
        <v>1</v>
      </c>
    </row>
    <row r="336" spans="1:25" x14ac:dyDescent="0.2">
      <c r="A336">
        <v>346</v>
      </c>
      <c r="B336">
        <v>1</v>
      </c>
      <c r="C336">
        <v>9.5500000000000007</v>
      </c>
      <c r="D336">
        <v>381</v>
      </c>
      <c r="E336">
        <v>42.333333000000003</v>
      </c>
      <c r="F336">
        <v>2.7196199999999999</v>
      </c>
      <c r="G336">
        <v>1.004899</v>
      </c>
      <c r="H336">
        <v>1</v>
      </c>
      <c r="I336">
        <v>5.2612759999999996</v>
      </c>
      <c r="J336">
        <v>1.173E-3</v>
      </c>
      <c r="K336">
        <v>7.8299999999999995E-4</v>
      </c>
      <c r="L336">
        <v>9.0499999999999999E-4</v>
      </c>
      <c r="M336">
        <v>1.1299999999999999E-3</v>
      </c>
      <c r="N336">
        <v>6.8320000000000004E-3</v>
      </c>
      <c r="O336">
        <v>6.8840000000000004E-3</v>
      </c>
      <c r="P336">
        <v>7.1000000000000004E-3</v>
      </c>
      <c r="Q336">
        <v>2.5270000000000002E-3</v>
      </c>
      <c r="R336">
        <v>1.1205E-2</v>
      </c>
      <c r="S336">
        <v>7.4770000000000001E-3</v>
      </c>
      <c r="T336">
        <v>8.6429999999999996E-3</v>
      </c>
      <c r="U336">
        <v>1.0795000000000001E-2</v>
      </c>
      <c r="V336" t="s">
        <v>199</v>
      </c>
      <c r="W336">
        <v>335</v>
      </c>
      <c r="X336">
        <f t="shared" si="11"/>
        <v>0</v>
      </c>
      <c r="Y336">
        <f t="shared" si="10"/>
        <v>1</v>
      </c>
    </row>
    <row r="337" spans="1:25" x14ac:dyDescent="0.2">
      <c r="A337">
        <v>347</v>
      </c>
      <c r="B337">
        <v>1</v>
      </c>
      <c r="C337">
        <v>30.3</v>
      </c>
      <c r="D337">
        <v>363</v>
      </c>
      <c r="E337">
        <v>40.333333000000003</v>
      </c>
      <c r="F337">
        <v>2.6103459999999998</v>
      </c>
      <c r="G337">
        <v>1.0275449999999999</v>
      </c>
      <c r="H337">
        <v>1</v>
      </c>
      <c r="I337">
        <v>4.5531139999999999</v>
      </c>
      <c r="J337">
        <v>1.1150000000000001E-3</v>
      </c>
      <c r="K337">
        <v>7.7899999999999996E-4</v>
      </c>
      <c r="L337">
        <v>9.0700000000000004E-4</v>
      </c>
      <c r="M337">
        <v>6.7299999999999999E-4</v>
      </c>
      <c r="N337">
        <v>2.1675E-2</v>
      </c>
      <c r="O337">
        <v>2.1840999999999999E-2</v>
      </c>
      <c r="P337">
        <v>2.2527999999999999E-2</v>
      </c>
      <c r="Q337">
        <v>8.0169999999999998E-3</v>
      </c>
      <c r="R337">
        <v>3.3794999999999999E-2</v>
      </c>
      <c r="S337">
        <v>2.3612000000000001E-2</v>
      </c>
      <c r="T337">
        <v>2.7497000000000001E-2</v>
      </c>
      <c r="U337">
        <v>2.0382000000000001E-2</v>
      </c>
      <c r="V337" t="s">
        <v>200</v>
      </c>
      <c r="W337">
        <v>336</v>
      </c>
      <c r="X337">
        <f t="shared" si="11"/>
        <v>0</v>
      </c>
      <c r="Y337">
        <f t="shared" si="10"/>
        <v>1</v>
      </c>
    </row>
    <row r="338" spans="1:25" x14ac:dyDescent="0.2">
      <c r="A338">
        <v>348</v>
      </c>
      <c r="B338">
        <v>1</v>
      </c>
      <c r="C338">
        <v>30.3</v>
      </c>
      <c r="D338">
        <v>362</v>
      </c>
      <c r="E338">
        <v>40.222222000000002</v>
      </c>
      <c r="F338">
        <v>3.1183399999999999</v>
      </c>
      <c r="G338">
        <v>0.99240200000000001</v>
      </c>
      <c r="H338">
        <v>1</v>
      </c>
      <c r="I338">
        <v>6.2361519999999997</v>
      </c>
      <c r="J338">
        <v>1.3860000000000001E-3</v>
      </c>
      <c r="K338">
        <v>7.8100000000000001E-4</v>
      </c>
      <c r="L338">
        <v>9.19E-4</v>
      </c>
      <c r="M338">
        <v>2.3379999999999998E-3</v>
      </c>
      <c r="N338">
        <v>2.1675E-2</v>
      </c>
      <c r="O338">
        <v>2.1840999999999999E-2</v>
      </c>
      <c r="P338">
        <v>2.2527999999999999E-2</v>
      </c>
      <c r="Q338">
        <v>8.0169999999999998E-3</v>
      </c>
      <c r="R338">
        <v>4.1992000000000002E-2</v>
      </c>
      <c r="S338">
        <v>2.3673E-2</v>
      </c>
      <c r="T338">
        <v>2.7831000000000002E-2</v>
      </c>
      <c r="U338">
        <v>7.0831000000000005E-2</v>
      </c>
      <c r="V338" t="s">
        <v>201</v>
      </c>
      <c r="W338">
        <v>337</v>
      </c>
      <c r="X338">
        <f t="shared" si="11"/>
        <v>0</v>
      </c>
      <c r="Y338">
        <f t="shared" si="10"/>
        <v>1</v>
      </c>
    </row>
    <row r="339" spans="1:25" x14ac:dyDescent="0.2">
      <c r="A339">
        <v>352</v>
      </c>
      <c r="B339">
        <v>1</v>
      </c>
      <c r="C339">
        <v>32</v>
      </c>
      <c r="D339">
        <v>452</v>
      </c>
      <c r="E339">
        <v>50.222222000000002</v>
      </c>
      <c r="F339">
        <v>5.756983</v>
      </c>
      <c r="G339">
        <v>1.2555149999999999</v>
      </c>
      <c r="H339">
        <v>1</v>
      </c>
      <c r="I339">
        <v>22.421513999999998</v>
      </c>
      <c r="J339">
        <v>2.3579999999999999E-3</v>
      </c>
      <c r="K339">
        <v>8.1499999999999997E-4</v>
      </c>
      <c r="L339">
        <v>1.057E-3</v>
      </c>
      <c r="M339">
        <v>5.1630000000000001E-3</v>
      </c>
      <c r="N339">
        <v>2.2891000000000002E-2</v>
      </c>
      <c r="O339">
        <v>2.3066E-2</v>
      </c>
      <c r="P339">
        <v>2.3792000000000001E-2</v>
      </c>
      <c r="Q339">
        <v>8.4670000000000006E-3</v>
      </c>
      <c r="R339">
        <v>7.5447E-2</v>
      </c>
      <c r="S339">
        <v>2.6095E-2</v>
      </c>
      <c r="T339">
        <v>3.3824E-2</v>
      </c>
      <c r="U339">
        <v>0.165215</v>
      </c>
      <c r="V339" t="s">
        <v>202</v>
      </c>
      <c r="W339">
        <v>338</v>
      </c>
      <c r="X339">
        <f t="shared" si="11"/>
        <v>0</v>
      </c>
      <c r="Y339">
        <f t="shared" si="10"/>
        <v>1</v>
      </c>
    </row>
    <row r="340" spans="1:25" x14ac:dyDescent="0.2">
      <c r="A340">
        <v>353</v>
      </c>
      <c r="B340">
        <v>1</v>
      </c>
      <c r="C340">
        <v>32</v>
      </c>
      <c r="D340">
        <v>397</v>
      </c>
      <c r="E340">
        <v>44.111111000000001</v>
      </c>
      <c r="F340">
        <v>4.1893089999999997</v>
      </c>
      <c r="G340">
        <v>1.0778509999999999</v>
      </c>
      <c r="H340">
        <v>1</v>
      </c>
      <c r="I340">
        <v>16.992570000000001</v>
      </c>
      <c r="J340">
        <v>1.763E-3</v>
      </c>
      <c r="K340">
        <v>8.1099999999999998E-4</v>
      </c>
      <c r="L340">
        <v>9.7300000000000002E-4</v>
      </c>
      <c r="M340">
        <v>5.1749999999999999E-3</v>
      </c>
      <c r="N340">
        <v>2.2891000000000002E-2</v>
      </c>
      <c r="O340">
        <v>2.3066E-2</v>
      </c>
      <c r="P340">
        <v>2.3792000000000001E-2</v>
      </c>
      <c r="Q340">
        <v>8.4670000000000006E-3</v>
      </c>
      <c r="R340">
        <v>5.6425999999999997E-2</v>
      </c>
      <c r="S340">
        <v>2.5961999999999999E-2</v>
      </c>
      <c r="T340">
        <v>3.1151999999999999E-2</v>
      </c>
      <c r="U340">
        <v>0.1656</v>
      </c>
      <c r="V340" t="s">
        <v>203</v>
      </c>
      <c r="W340">
        <v>339</v>
      </c>
      <c r="X340">
        <f t="shared" si="11"/>
        <v>0</v>
      </c>
      <c r="Y340">
        <f t="shared" si="10"/>
        <v>1</v>
      </c>
    </row>
    <row r="341" spans="1:25" x14ac:dyDescent="0.2">
      <c r="A341">
        <v>354</v>
      </c>
      <c r="B341">
        <v>1</v>
      </c>
      <c r="C341">
        <v>32</v>
      </c>
      <c r="D341">
        <v>372</v>
      </c>
      <c r="E341">
        <v>41.333333000000003</v>
      </c>
      <c r="F341">
        <v>3.2232669999999999</v>
      </c>
      <c r="G341">
        <v>0.92685600000000001</v>
      </c>
      <c r="H341">
        <v>1</v>
      </c>
      <c r="I341">
        <v>9.33324</v>
      </c>
      <c r="J341">
        <v>1.3699999999999999E-3</v>
      </c>
      <c r="K341">
        <v>7.6499999999999995E-4</v>
      </c>
      <c r="L341">
        <v>9.2299999999999999E-4</v>
      </c>
      <c r="M341">
        <v>2.869E-3</v>
      </c>
      <c r="N341">
        <v>2.2891000000000002E-2</v>
      </c>
      <c r="O341">
        <v>2.3066E-2</v>
      </c>
      <c r="P341">
        <v>2.3792000000000001E-2</v>
      </c>
      <c r="Q341">
        <v>8.4670000000000006E-3</v>
      </c>
      <c r="R341">
        <v>4.3832000000000003E-2</v>
      </c>
      <c r="S341">
        <v>2.4475E-2</v>
      </c>
      <c r="T341">
        <v>2.9536E-2</v>
      </c>
      <c r="U341">
        <v>9.1800000000000007E-2</v>
      </c>
      <c r="V341" t="s">
        <v>204</v>
      </c>
      <c r="W341">
        <v>340</v>
      </c>
      <c r="X341">
        <f t="shared" si="11"/>
        <v>0</v>
      </c>
      <c r="Y341">
        <f t="shared" si="10"/>
        <v>1</v>
      </c>
    </row>
    <row r="342" spans="1:25" x14ac:dyDescent="0.2">
      <c r="A342">
        <v>356</v>
      </c>
      <c r="B342">
        <v>1</v>
      </c>
      <c r="C342">
        <v>32.200000000000003</v>
      </c>
      <c r="D342">
        <v>361</v>
      </c>
      <c r="E342">
        <v>40.111111000000001</v>
      </c>
      <c r="F342">
        <v>2.8549920000000002</v>
      </c>
      <c r="G342">
        <v>1.0235529999999999</v>
      </c>
      <c r="H342">
        <v>1</v>
      </c>
      <c r="I342">
        <v>5.3311710000000003</v>
      </c>
      <c r="J342">
        <v>1.2719999999999999E-3</v>
      </c>
      <c r="K342">
        <v>7.7800000000000005E-4</v>
      </c>
      <c r="L342">
        <v>9.1299999999999997E-4</v>
      </c>
      <c r="M342">
        <v>1.7899999999999999E-3</v>
      </c>
      <c r="N342">
        <v>2.3033999999999999E-2</v>
      </c>
      <c r="O342">
        <v>2.3210000000000001E-2</v>
      </c>
      <c r="P342">
        <v>2.3941E-2</v>
      </c>
      <c r="Q342">
        <v>8.5199999999999998E-3</v>
      </c>
      <c r="R342">
        <v>4.0973000000000002E-2</v>
      </c>
      <c r="S342">
        <v>2.5038999999999999E-2</v>
      </c>
      <c r="T342">
        <v>2.9399000000000002E-2</v>
      </c>
      <c r="U342">
        <v>5.7651000000000001E-2</v>
      </c>
      <c r="V342" t="s">
        <v>205</v>
      </c>
      <c r="W342">
        <v>341</v>
      </c>
      <c r="X342">
        <f t="shared" si="11"/>
        <v>0</v>
      </c>
      <c r="Y342">
        <f t="shared" si="10"/>
        <v>1</v>
      </c>
    </row>
    <row r="343" spans="1:25" x14ac:dyDescent="0.2">
      <c r="A343">
        <v>358</v>
      </c>
      <c r="B343">
        <v>1</v>
      </c>
      <c r="C343">
        <v>32.200000000000003</v>
      </c>
      <c r="D343">
        <v>365</v>
      </c>
      <c r="E343">
        <v>40.555556000000003</v>
      </c>
      <c r="F343">
        <v>2.824678</v>
      </c>
      <c r="G343">
        <v>1.016807</v>
      </c>
      <c r="H343">
        <v>1</v>
      </c>
      <c r="I343">
        <v>5.6261749999999999</v>
      </c>
      <c r="J343">
        <v>1.206E-3</v>
      </c>
      <c r="K343">
        <v>7.7800000000000005E-4</v>
      </c>
      <c r="L343">
        <v>9.0499999999999999E-4</v>
      </c>
      <c r="M343">
        <v>1.307E-3</v>
      </c>
      <c r="N343">
        <v>2.3033999999999999E-2</v>
      </c>
      <c r="O343">
        <v>2.3210000000000001E-2</v>
      </c>
      <c r="P343">
        <v>2.3941E-2</v>
      </c>
      <c r="Q343">
        <v>8.5199999999999998E-3</v>
      </c>
      <c r="R343">
        <v>3.8843999999999997E-2</v>
      </c>
      <c r="S343">
        <v>2.5048999999999998E-2</v>
      </c>
      <c r="T343">
        <v>2.9145000000000001E-2</v>
      </c>
      <c r="U343">
        <v>4.2071999999999998E-2</v>
      </c>
      <c r="V343" t="s">
        <v>206</v>
      </c>
      <c r="W343">
        <v>342</v>
      </c>
      <c r="X343">
        <f t="shared" si="11"/>
        <v>0</v>
      </c>
      <c r="Y343">
        <f t="shared" si="10"/>
        <v>1</v>
      </c>
    </row>
    <row r="344" spans="1:25" x14ac:dyDescent="0.2">
      <c r="A344">
        <v>360</v>
      </c>
      <c r="B344">
        <v>1</v>
      </c>
      <c r="C344">
        <v>22.05</v>
      </c>
      <c r="D344">
        <v>379</v>
      </c>
      <c r="E344">
        <v>42.111111000000001</v>
      </c>
      <c r="F344">
        <v>2.9149409999999998</v>
      </c>
      <c r="G344">
        <v>0.99839699999999998</v>
      </c>
      <c r="H344">
        <v>1</v>
      </c>
      <c r="I344">
        <v>5.6085580000000004</v>
      </c>
      <c r="J344">
        <v>1.297E-3</v>
      </c>
      <c r="K344">
        <v>7.8100000000000001E-4</v>
      </c>
      <c r="L344">
        <v>9.2000000000000003E-4</v>
      </c>
      <c r="M344">
        <v>1.547E-3</v>
      </c>
      <c r="N344">
        <v>1.5772999999999999E-2</v>
      </c>
      <c r="O344">
        <v>1.5893999999999998E-2</v>
      </c>
      <c r="P344">
        <v>1.6393999999999999E-2</v>
      </c>
      <c r="Q344">
        <v>5.8339999999999998E-3</v>
      </c>
      <c r="R344">
        <v>2.86E-2</v>
      </c>
      <c r="S344">
        <v>1.7219000000000002E-2</v>
      </c>
      <c r="T344">
        <v>2.0275000000000001E-2</v>
      </c>
      <c r="U344">
        <v>3.4118000000000002E-2</v>
      </c>
      <c r="V344" t="s">
        <v>207</v>
      </c>
      <c r="W344">
        <v>343</v>
      </c>
      <c r="X344">
        <f t="shared" si="11"/>
        <v>0</v>
      </c>
      <c r="Y344">
        <f t="shared" si="10"/>
        <v>1</v>
      </c>
    </row>
    <row r="345" spans="1:25" x14ac:dyDescent="0.2">
      <c r="A345">
        <v>361</v>
      </c>
      <c r="B345">
        <v>1</v>
      </c>
      <c r="C345">
        <v>22.05</v>
      </c>
      <c r="D345">
        <v>366</v>
      </c>
      <c r="E345">
        <v>40.666666999999997</v>
      </c>
      <c r="F345">
        <v>3.0484740000000001</v>
      </c>
      <c r="G345">
        <v>1.0233840000000001</v>
      </c>
      <c r="H345">
        <v>1</v>
      </c>
      <c r="I345">
        <v>6.4007370000000003</v>
      </c>
      <c r="J345">
        <v>1.3339999999999999E-3</v>
      </c>
      <c r="K345">
        <v>7.7800000000000005E-4</v>
      </c>
      <c r="L345">
        <v>9.1100000000000003E-4</v>
      </c>
      <c r="M345">
        <v>1.944E-3</v>
      </c>
      <c r="N345">
        <v>1.5772999999999999E-2</v>
      </c>
      <c r="O345">
        <v>1.5893999999999998E-2</v>
      </c>
      <c r="P345">
        <v>1.6393999999999999E-2</v>
      </c>
      <c r="Q345">
        <v>5.8339999999999998E-3</v>
      </c>
      <c r="R345">
        <v>2.9416999999999999E-2</v>
      </c>
      <c r="S345">
        <v>1.7166000000000001E-2</v>
      </c>
      <c r="T345">
        <v>2.0088000000000002E-2</v>
      </c>
      <c r="U345">
        <v>4.2866000000000001E-2</v>
      </c>
      <c r="V345" t="s">
        <v>208</v>
      </c>
      <c r="W345">
        <v>344</v>
      </c>
      <c r="X345">
        <f t="shared" si="11"/>
        <v>0</v>
      </c>
      <c r="Y345">
        <f t="shared" si="10"/>
        <v>1</v>
      </c>
    </row>
    <row r="346" spans="1:25" x14ac:dyDescent="0.2">
      <c r="A346">
        <v>363</v>
      </c>
      <c r="B346">
        <v>1</v>
      </c>
      <c r="C346">
        <v>25.45</v>
      </c>
      <c r="D346">
        <v>419</v>
      </c>
      <c r="E346">
        <v>46.555556000000003</v>
      </c>
      <c r="F346">
        <v>4.1843709999999996</v>
      </c>
      <c r="G346">
        <v>0.96177800000000002</v>
      </c>
      <c r="H346">
        <v>1</v>
      </c>
      <c r="I346">
        <v>10.839992000000001</v>
      </c>
      <c r="J346">
        <v>1.7719999999999999E-3</v>
      </c>
      <c r="K346">
        <v>8.1300000000000003E-4</v>
      </c>
      <c r="L346">
        <v>1.0150000000000001E-3</v>
      </c>
      <c r="M346">
        <v>2.7230000000000002E-3</v>
      </c>
      <c r="N346">
        <v>1.8206E-2</v>
      </c>
      <c r="O346">
        <v>1.8345E-2</v>
      </c>
      <c r="P346">
        <v>1.8922000000000001E-2</v>
      </c>
      <c r="Q346">
        <v>6.7340000000000004E-3</v>
      </c>
      <c r="R346">
        <v>4.5097999999999999E-2</v>
      </c>
      <c r="S346">
        <v>2.07E-2</v>
      </c>
      <c r="T346">
        <v>2.5832000000000001E-2</v>
      </c>
      <c r="U346">
        <v>6.93E-2</v>
      </c>
      <c r="V346" t="s">
        <v>209</v>
      </c>
      <c r="W346">
        <v>345</v>
      </c>
      <c r="X346">
        <f t="shared" si="11"/>
        <v>0</v>
      </c>
      <c r="Y346">
        <f t="shared" si="10"/>
        <v>1</v>
      </c>
    </row>
    <row r="347" spans="1:25" x14ac:dyDescent="0.2">
      <c r="A347">
        <v>374</v>
      </c>
      <c r="B347">
        <v>1</v>
      </c>
      <c r="C347">
        <v>45.525714000000001</v>
      </c>
      <c r="D347">
        <v>443</v>
      </c>
      <c r="E347">
        <v>49.222222000000002</v>
      </c>
      <c r="F347">
        <v>3.1599900000000001</v>
      </c>
      <c r="G347">
        <v>1.032179</v>
      </c>
      <c r="H347">
        <v>1</v>
      </c>
      <c r="I347">
        <v>5.5730839999999997</v>
      </c>
      <c r="J347">
        <v>1.3619999999999999E-3</v>
      </c>
      <c r="K347">
        <v>8.2299999999999995E-4</v>
      </c>
      <c r="L347">
        <v>1.0449999999999999E-3</v>
      </c>
      <c r="M347">
        <v>1.371E-3</v>
      </c>
      <c r="N347">
        <v>3.2566999999999999E-2</v>
      </c>
      <c r="O347">
        <v>3.2815999999999998E-2</v>
      </c>
      <c r="P347">
        <v>3.3848000000000003E-2</v>
      </c>
      <c r="Q347">
        <v>1.2045E-2</v>
      </c>
      <c r="R347">
        <v>6.2008000000000001E-2</v>
      </c>
      <c r="S347">
        <v>3.7479999999999999E-2</v>
      </c>
      <c r="T347">
        <v>4.7597E-2</v>
      </c>
      <c r="U347">
        <v>6.2425000000000001E-2</v>
      </c>
      <c r="V347" t="s">
        <v>214</v>
      </c>
      <c r="W347">
        <v>346</v>
      </c>
      <c r="X347">
        <f t="shared" si="11"/>
        <v>0</v>
      </c>
      <c r="Y347">
        <f t="shared" si="10"/>
        <v>1</v>
      </c>
    </row>
    <row r="348" spans="1:25" x14ac:dyDescent="0.2">
      <c r="A348">
        <v>375</v>
      </c>
      <c r="B348">
        <v>1</v>
      </c>
      <c r="C348">
        <v>45.525714000000001</v>
      </c>
      <c r="D348">
        <v>449</v>
      </c>
      <c r="E348">
        <v>49.888888999999999</v>
      </c>
      <c r="F348">
        <v>3.4669409999999998</v>
      </c>
      <c r="G348">
        <v>1.0117370000000001</v>
      </c>
      <c r="H348">
        <v>1</v>
      </c>
      <c r="I348">
        <v>7.0986719999999996</v>
      </c>
      <c r="J348">
        <v>1.516E-3</v>
      </c>
      <c r="K348">
        <v>8.3900000000000001E-4</v>
      </c>
      <c r="L348">
        <v>1.054E-3</v>
      </c>
      <c r="M348">
        <v>2.212E-3</v>
      </c>
      <c r="N348">
        <v>3.2566999999999999E-2</v>
      </c>
      <c r="O348">
        <v>3.2815999999999998E-2</v>
      </c>
      <c r="P348">
        <v>3.3848000000000003E-2</v>
      </c>
      <c r="Q348">
        <v>1.2045E-2</v>
      </c>
      <c r="R348">
        <v>6.9005999999999998E-2</v>
      </c>
      <c r="S348">
        <v>3.8176000000000002E-2</v>
      </c>
      <c r="T348">
        <v>4.7976999999999999E-2</v>
      </c>
      <c r="U348">
        <v>0.100717</v>
      </c>
      <c r="V348" t="s">
        <v>215</v>
      </c>
      <c r="W348">
        <v>347</v>
      </c>
      <c r="X348">
        <f t="shared" si="11"/>
        <v>0</v>
      </c>
      <c r="Y348">
        <f t="shared" si="10"/>
        <v>1</v>
      </c>
    </row>
    <row r="349" spans="1:25" x14ac:dyDescent="0.2">
      <c r="A349">
        <v>376</v>
      </c>
      <c r="B349">
        <v>1</v>
      </c>
      <c r="C349">
        <v>54.055278000000001</v>
      </c>
      <c r="D349">
        <v>440</v>
      </c>
      <c r="E349">
        <v>48.888888999999999</v>
      </c>
      <c r="F349">
        <v>3.3169170000000001</v>
      </c>
      <c r="G349">
        <v>0.92455500000000002</v>
      </c>
      <c r="H349">
        <v>1</v>
      </c>
      <c r="I349">
        <v>8.4343920000000008</v>
      </c>
      <c r="J349">
        <v>1.359E-3</v>
      </c>
      <c r="K349">
        <v>8.2200000000000003E-4</v>
      </c>
      <c r="L349">
        <v>1.0380000000000001E-3</v>
      </c>
      <c r="M349">
        <v>1.439E-3</v>
      </c>
      <c r="N349">
        <v>3.8669000000000002E-2</v>
      </c>
      <c r="O349">
        <v>3.8963999999999999E-2</v>
      </c>
      <c r="P349">
        <v>4.0189999999999997E-2</v>
      </c>
      <c r="Q349">
        <v>1.4302E-2</v>
      </c>
      <c r="R349">
        <v>7.3480000000000004E-2</v>
      </c>
      <c r="S349">
        <v>4.4422000000000003E-2</v>
      </c>
      <c r="T349">
        <v>5.6135999999999998E-2</v>
      </c>
      <c r="U349">
        <v>7.7790999999999999E-2</v>
      </c>
      <c r="V349" t="s">
        <v>216</v>
      </c>
      <c r="W349">
        <v>348</v>
      </c>
      <c r="X349">
        <f t="shared" si="11"/>
        <v>0</v>
      </c>
      <c r="Y349">
        <f t="shared" si="10"/>
        <v>1</v>
      </c>
    </row>
    <row r="350" spans="1:25" x14ac:dyDescent="0.2">
      <c r="A350">
        <v>467</v>
      </c>
      <c r="B350">
        <v>1</v>
      </c>
      <c r="C350">
        <v>77.198098999999999</v>
      </c>
      <c r="D350">
        <v>160</v>
      </c>
      <c r="E350">
        <v>17.777778000000001</v>
      </c>
      <c r="F350">
        <v>1.923535</v>
      </c>
      <c r="G350">
        <v>1.00102</v>
      </c>
      <c r="H350">
        <v>1</v>
      </c>
      <c r="I350">
        <v>4.8959149999999996</v>
      </c>
      <c r="J350">
        <v>9.1200000000000005E-4</v>
      </c>
      <c r="K350">
        <v>7.2099999999999996E-4</v>
      </c>
      <c r="L350">
        <v>7.8100000000000001E-4</v>
      </c>
      <c r="M350">
        <v>1.276E-3</v>
      </c>
      <c r="N350">
        <v>5.5224000000000002E-2</v>
      </c>
      <c r="O350">
        <v>5.5646000000000001E-2</v>
      </c>
      <c r="P350">
        <v>5.7396999999999997E-2</v>
      </c>
      <c r="Q350">
        <v>2.0424999999999999E-2</v>
      </c>
      <c r="R350">
        <v>7.0424E-2</v>
      </c>
      <c r="S350">
        <v>5.5622999999999999E-2</v>
      </c>
      <c r="T350">
        <v>6.0291999999999998E-2</v>
      </c>
      <c r="U350">
        <v>9.8528000000000004E-2</v>
      </c>
      <c r="V350" t="s">
        <v>261</v>
      </c>
      <c r="W350">
        <v>349</v>
      </c>
      <c r="X350">
        <f t="shared" si="11"/>
        <v>0</v>
      </c>
      <c r="Y350">
        <f t="shared" si="10"/>
        <v>1</v>
      </c>
    </row>
    <row r="351" spans="1:25" x14ac:dyDescent="0.2">
      <c r="A351">
        <v>469</v>
      </c>
      <c r="B351">
        <v>1</v>
      </c>
      <c r="C351">
        <v>74.012085999999996</v>
      </c>
      <c r="D351">
        <v>177</v>
      </c>
      <c r="E351">
        <v>19.666667</v>
      </c>
      <c r="F351">
        <v>1.9916</v>
      </c>
      <c r="G351">
        <v>1.0355620000000001</v>
      </c>
      <c r="H351">
        <v>1</v>
      </c>
      <c r="I351">
        <v>4.2119999999999997</v>
      </c>
      <c r="J351">
        <v>1.041E-3</v>
      </c>
      <c r="K351">
        <v>7.1599999999999995E-4</v>
      </c>
      <c r="L351">
        <v>7.8299999999999995E-4</v>
      </c>
      <c r="M351">
        <v>2.0560000000000001E-3</v>
      </c>
      <c r="N351">
        <v>5.2944999999999999E-2</v>
      </c>
      <c r="O351">
        <v>5.3350000000000002E-2</v>
      </c>
      <c r="P351">
        <v>5.5028000000000001E-2</v>
      </c>
      <c r="Q351">
        <v>1.9581999999999999E-2</v>
      </c>
      <c r="R351">
        <v>7.7066999999999997E-2</v>
      </c>
      <c r="S351">
        <v>5.2991000000000003E-2</v>
      </c>
      <c r="T351">
        <v>5.7951000000000003E-2</v>
      </c>
      <c r="U351">
        <v>0.152203</v>
      </c>
      <c r="V351" t="s">
        <v>262</v>
      </c>
      <c r="W351">
        <v>350</v>
      </c>
      <c r="X351">
        <f t="shared" si="11"/>
        <v>0</v>
      </c>
      <c r="Y351">
        <f t="shared" si="10"/>
        <v>1</v>
      </c>
    </row>
    <row r="352" spans="1:25" x14ac:dyDescent="0.2">
      <c r="A352">
        <v>470</v>
      </c>
      <c r="B352">
        <v>1</v>
      </c>
      <c r="C352">
        <v>74.012085999999996</v>
      </c>
      <c r="D352">
        <v>174</v>
      </c>
      <c r="E352">
        <v>19.333333</v>
      </c>
      <c r="F352">
        <v>1.83087</v>
      </c>
      <c r="G352">
        <v>1.026259</v>
      </c>
      <c r="H352">
        <v>1</v>
      </c>
      <c r="I352">
        <v>3.7173699999999998</v>
      </c>
      <c r="J352">
        <v>9.0300000000000005E-4</v>
      </c>
      <c r="K352">
        <v>7.2599999999999997E-4</v>
      </c>
      <c r="L352">
        <v>7.8100000000000001E-4</v>
      </c>
      <c r="M352">
        <v>1.054E-3</v>
      </c>
      <c r="N352">
        <v>5.2944999999999999E-2</v>
      </c>
      <c r="O352">
        <v>5.3350000000000002E-2</v>
      </c>
      <c r="P352">
        <v>5.5028000000000001E-2</v>
      </c>
      <c r="Q352">
        <v>1.9581999999999999E-2</v>
      </c>
      <c r="R352">
        <v>6.6825999999999997E-2</v>
      </c>
      <c r="S352">
        <v>5.3740000000000003E-2</v>
      </c>
      <c r="T352">
        <v>5.7803E-2</v>
      </c>
      <c r="U352">
        <v>7.8010999999999997E-2</v>
      </c>
      <c r="V352" t="s">
        <v>263</v>
      </c>
      <c r="W352">
        <v>351</v>
      </c>
      <c r="X352">
        <f t="shared" si="11"/>
        <v>0</v>
      </c>
      <c r="Y352">
        <f t="shared" si="10"/>
        <v>1</v>
      </c>
    </row>
    <row r="353" spans="1:25" x14ac:dyDescent="0.2">
      <c r="A353">
        <v>471</v>
      </c>
      <c r="B353">
        <v>1</v>
      </c>
      <c r="C353">
        <v>84.534124000000006</v>
      </c>
      <c r="D353">
        <v>147</v>
      </c>
      <c r="E353">
        <v>16.333333</v>
      </c>
      <c r="F353">
        <v>1.826808</v>
      </c>
      <c r="G353">
        <v>0.99211000000000005</v>
      </c>
      <c r="H353">
        <v>1</v>
      </c>
      <c r="I353">
        <v>3.7690860000000002</v>
      </c>
      <c r="J353">
        <v>8.6300000000000005E-4</v>
      </c>
      <c r="K353">
        <v>7.2300000000000001E-4</v>
      </c>
      <c r="L353">
        <v>7.85E-4</v>
      </c>
      <c r="M353">
        <v>6.5300000000000004E-4</v>
      </c>
      <c r="N353">
        <v>6.0471999999999998E-2</v>
      </c>
      <c r="O353">
        <v>6.0934000000000002E-2</v>
      </c>
      <c r="P353">
        <v>6.2851000000000004E-2</v>
      </c>
      <c r="Q353">
        <v>2.2366E-2</v>
      </c>
      <c r="R353">
        <v>7.2988999999999998E-2</v>
      </c>
      <c r="S353">
        <v>6.1115000000000003E-2</v>
      </c>
      <c r="T353">
        <v>6.6402000000000003E-2</v>
      </c>
      <c r="U353">
        <v>5.5160000000000001E-2</v>
      </c>
      <c r="V353" t="s">
        <v>264</v>
      </c>
      <c r="W353">
        <v>352</v>
      </c>
      <c r="X353">
        <f t="shared" si="11"/>
        <v>0</v>
      </c>
      <c r="Y353">
        <f t="shared" si="10"/>
        <v>1</v>
      </c>
    </row>
    <row r="354" spans="1:25" x14ac:dyDescent="0.2">
      <c r="A354">
        <v>474</v>
      </c>
      <c r="B354">
        <v>1</v>
      </c>
      <c r="C354">
        <v>67.636840000000007</v>
      </c>
      <c r="D354">
        <v>425</v>
      </c>
      <c r="E354">
        <v>47.222222000000002</v>
      </c>
      <c r="F354">
        <v>4.4779419999999996</v>
      </c>
      <c r="G354">
        <v>1.007603</v>
      </c>
      <c r="H354">
        <v>1</v>
      </c>
      <c r="I354">
        <v>7.6820190000000004</v>
      </c>
      <c r="J354">
        <v>1.977E-3</v>
      </c>
      <c r="K354">
        <v>8.4599999999999996E-4</v>
      </c>
      <c r="L354">
        <v>1.024E-3</v>
      </c>
      <c r="M354">
        <v>1.835E-3</v>
      </c>
      <c r="N354">
        <v>4.8384000000000003E-2</v>
      </c>
      <c r="O354">
        <v>4.8753999999999999E-2</v>
      </c>
      <c r="P354">
        <v>5.0287999999999999E-2</v>
      </c>
      <c r="Q354">
        <v>1.7895999999999999E-2</v>
      </c>
      <c r="R354">
        <v>0.13370000000000001</v>
      </c>
      <c r="S354">
        <v>5.7249000000000001E-2</v>
      </c>
      <c r="T354">
        <v>6.9226999999999997E-2</v>
      </c>
      <c r="U354">
        <v>0.124095</v>
      </c>
      <c r="V354" t="s">
        <v>265</v>
      </c>
      <c r="W354">
        <v>353</v>
      </c>
      <c r="X354">
        <f t="shared" si="11"/>
        <v>0</v>
      </c>
      <c r="Y354">
        <f t="shared" si="10"/>
        <v>1</v>
      </c>
    </row>
    <row r="355" spans="1:25" x14ac:dyDescent="0.2">
      <c r="A355">
        <v>554</v>
      </c>
      <c r="B355">
        <v>1</v>
      </c>
      <c r="C355">
        <v>26.789337</v>
      </c>
      <c r="D355">
        <v>406</v>
      </c>
      <c r="E355">
        <v>45.111111000000001</v>
      </c>
      <c r="F355">
        <v>3.956108</v>
      </c>
      <c r="G355">
        <v>1.0410950000000001</v>
      </c>
      <c r="H355">
        <v>1</v>
      </c>
      <c r="I355">
        <v>9.4299389999999992</v>
      </c>
      <c r="J355">
        <v>1.6410000000000001E-3</v>
      </c>
      <c r="K355">
        <v>8.4500000000000005E-4</v>
      </c>
      <c r="L355">
        <v>1.0059999999999999E-3</v>
      </c>
      <c r="M355">
        <v>1.7420000000000001E-3</v>
      </c>
      <c r="N355">
        <v>1.9164E-2</v>
      </c>
      <c r="O355">
        <v>1.9310000000000001E-2</v>
      </c>
      <c r="P355">
        <v>1.9918000000000002E-2</v>
      </c>
      <c r="Q355">
        <v>7.0879999999999997E-3</v>
      </c>
      <c r="R355">
        <v>4.3950000000000003E-2</v>
      </c>
      <c r="S355">
        <v>2.2636E-2</v>
      </c>
      <c r="T355">
        <v>2.6950000000000002E-2</v>
      </c>
      <c r="U355">
        <v>4.6677999999999997E-2</v>
      </c>
      <c r="V355" t="s">
        <v>301</v>
      </c>
      <c r="W355">
        <v>354</v>
      </c>
      <c r="X355">
        <f t="shared" si="11"/>
        <v>0</v>
      </c>
      <c r="Y355">
        <f t="shared" si="10"/>
        <v>1</v>
      </c>
    </row>
    <row r="356" spans="1:25" x14ac:dyDescent="0.2">
      <c r="A356">
        <v>560</v>
      </c>
      <c r="B356">
        <v>1</v>
      </c>
      <c r="C356">
        <v>9.0902750000000001</v>
      </c>
      <c r="D356">
        <v>425</v>
      </c>
      <c r="E356">
        <v>47.222222000000002</v>
      </c>
      <c r="F356">
        <v>4.3530689999999996</v>
      </c>
      <c r="G356">
        <v>1.1413599999999999</v>
      </c>
      <c r="H356">
        <v>1</v>
      </c>
      <c r="I356">
        <v>13.823409</v>
      </c>
      <c r="J356">
        <v>1.8E-3</v>
      </c>
      <c r="K356">
        <v>7.9900000000000001E-4</v>
      </c>
      <c r="L356">
        <v>1.008E-3</v>
      </c>
      <c r="M356">
        <v>4.1130000000000003E-3</v>
      </c>
      <c r="N356">
        <v>6.5030000000000001E-3</v>
      </c>
      <c r="O356">
        <v>6.5519999999999997E-3</v>
      </c>
      <c r="P356">
        <v>6.7590000000000003E-3</v>
      </c>
      <c r="Q356">
        <v>2.405E-3</v>
      </c>
      <c r="R356">
        <v>1.6358999999999999E-2</v>
      </c>
      <c r="S356">
        <v>7.26E-3</v>
      </c>
      <c r="T356">
        <v>9.1629999999999993E-3</v>
      </c>
      <c r="U356">
        <v>3.7385000000000002E-2</v>
      </c>
      <c r="V356" t="s">
        <v>304</v>
      </c>
      <c r="W356">
        <v>355</v>
      </c>
      <c r="X356">
        <f t="shared" si="11"/>
        <v>0</v>
      </c>
      <c r="Y356">
        <f t="shared" si="10"/>
        <v>1</v>
      </c>
    </row>
    <row r="357" spans="1:25" x14ac:dyDescent="0.2">
      <c r="A357">
        <v>562</v>
      </c>
      <c r="B357">
        <v>1</v>
      </c>
      <c r="C357">
        <v>7.3331</v>
      </c>
      <c r="D357">
        <v>436</v>
      </c>
      <c r="E357">
        <v>48.444443999999997</v>
      </c>
      <c r="F357">
        <v>4.271636</v>
      </c>
      <c r="G357">
        <v>0.99879899999999999</v>
      </c>
      <c r="H357">
        <v>1</v>
      </c>
      <c r="I357">
        <v>8.8469390000000008</v>
      </c>
      <c r="J357">
        <v>1.916E-3</v>
      </c>
      <c r="K357">
        <v>8.2399999999999997E-4</v>
      </c>
      <c r="L357">
        <v>1.036E-3</v>
      </c>
      <c r="M357">
        <v>3.493E-3</v>
      </c>
      <c r="N357">
        <v>5.2459999999999998E-3</v>
      </c>
      <c r="O357">
        <v>5.2859999999999999E-3</v>
      </c>
      <c r="P357">
        <v>5.4520000000000002E-3</v>
      </c>
      <c r="Q357">
        <v>1.9400000000000001E-3</v>
      </c>
      <c r="R357">
        <v>1.4050999999999999E-2</v>
      </c>
      <c r="S357">
        <v>6.0429999999999998E-3</v>
      </c>
      <c r="T357">
        <v>7.5969999999999996E-3</v>
      </c>
      <c r="U357">
        <v>2.5611999999999999E-2</v>
      </c>
      <c r="V357" t="s">
        <v>305</v>
      </c>
      <c r="W357">
        <v>356</v>
      </c>
      <c r="X357">
        <f t="shared" si="11"/>
        <v>0</v>
      </c>
      <c r="Y357">
        <f t="shared" si="10"/>
        <v>1</v>
      </c>
    </row>
    <row r="358" spans="1:25" x14ac:dyDescent="0.2">
      <c r="A358">
        <v>563</v>
      </c>
      <c r="B358">
        <v>1</v>
      </c>
      <c r="C358">
        <v>7.3331</v>
      </c>
      <c r="D358">
        <v>427</v>
      </c>
      <c r="E358">
        <v>47.444443999999997</v>
      </c>
      <c r="F358">
        <v>5.8257729999999999</v>
      </c>
      <c r="G358">
        <v>0.73724100000000004</v>
      </c>
      <c r="H358">
        <v>1</v>
      </c>
      <c r="I358">
        <v>37.138958000000002</v>
      </c>
      <c r="J358">
        <v>1.9959999999999999E-3</v>
      </c>
      <c r="K358">
        <v>8.4999999999999995E-4</v>
      </c>
      <c r="L358">
        <v>1.031E-3</v>
      </c>
      <c r="M358">
        <v>3.441E-3</v>
      </c>
      <c r="N358">
        <v>5.2459999999999998E-3</v>
      </c>
      <c r="O358">
        <v>5.2859999999999999E-3</v>
      </c>
      <c r="P358">
        <v>5.4520000000000002E-3</v>
      </c>
      <c r="Q358">
        <v>1.9400000000000001E-3</v>
      </c>
      <c r="R358">
        <v>1.4635E-2</v>
      </c>
      <c r="S358">
        <v>6.2300000000000003E-3</v>
      </c>
      <c r="T358">
        <v>7.5640000000000004E-3</v>
      </c>
      <c r="U358">
        <v>2.5231E-2</v>
      </c>
      <c r="V358" t="s">
        <v>306</v>
      </c>
      <c r="W358">
        <v>357</v>
      </c>
      <c r="X358">
        <f t="shared" si="11"/>
        <v>0</v>
      </c>
      <c r="Y358">
        <f t="shared" si="10"/>
        <v>1</v>
      </c>
    </row>
    <row r="359" spans="1:25" x14ac:dyDescent="0.2">
      <c r="A359">
        <v>566</v>
      </c>
      <c r="B359">
        <v>1</v>
      </c>
      <c r="C359">
        <v>36.071542999999998</v>
      </c>
      <c r="D359">
        <v>375</v>
      </c>
      <c r="E359">
        <v>41.666666999999997</v>
      </c>
      <c r="F359">
        <v>4.14114</v>
      </c>
      <c r="G359">
        <v>0.81116500000000002</v>
      </c>
      <c r="H359">
        <v>1</v>
      </c>
      <c r="I359">
        <v>16.398091999999998</v>
      </c>
      <c r="J359">
        <v>1.714E-3</v>
      </c>
      <c r="K359">
        <v>8.1499999999999997E-4</v>
      </c>
      <c r="L359">
        <v>9.5100000000000002E-4</v>
      </c>
      <c r="M359">
        <v>3.264E-3</v>
      </c>
      <c r="N359">
        <v>2.5804000000000001E-2</v>
      </c>
      <c r="O359">
        <v>2.6001E-2</v>
      </c>
      <c r="P359">
        <v>2.6818999999999999E-2</v>
      </c>
      <c r="Q359">
        <v>9.5440000000000004E-3</v>
      </c>
      <c r="R359">
        <v>6.1816000000000003E-2</v>
      </c>
      <c r="S359">
        <v>2.9412000000000001E-2</v>
      </c>
      <c r="T359">
        <v>3.4321999999999998E-2</v>
      </c>
      <c r="U359">
        <v>0.117743</v>
      </c>
      <c r="V359" t="s">
        <v>307</v>
      </c>
      <c r="W359">
        <v>358</v>
      </c>
      <c r="X359">
        <f t="shared" si="11"/>
        <v>0</v>
      </c>
      <c r="Y359">
        <f t="shared" si="10"/>
        <v>1</v>
      </c>
    </row>
    <row r="360" spans="1:25" x14ac:dyDescent="0.2">
      <c r="A360">
        <v>568</v>
      </c>
      <c r="B360">
        <v>1</v>
      </c>
      <c r="C360">
        <v>11.6523</v>
      </c>
      <c r="D360">
        <v>366</v>
      </c>
      <c r="E360">
        <v>40.666666999999997</v>
      </c>
      <c r="F360">
        <v>3.3468969999999998</v>
      </c>
      <c r="G360">
        <v>0.99535600000000002</v>
      </c>
      <c r="H360">
        <v>1</v>
      </c>
      <c r="I360">
        <v>5.5828040000000003</v>
      </c>
      <c r="J360">
        <v>1.439E-3</v>
      </c>
      <c r="K360">
        <v>7.8899999999999999E-4</v>
      </c>
      <c r="L360">
        <v>9.2100000000000005E-4</v>
      </c>
      <c r="M360">
        <v>1.3879999999999999E-3</v>
      </c>
      <c r="N360">
        <v>8.3350000000000004E-3</v>
      </c>
      <c r="O360">
        <v>8.3990000000000002E-3</v>
      </c>
      <c r="P360">
        <v>8.6630000000000006E-3</v>
      </c>
      <c r="Q360">
        <v>3.0829999999999998E-3</v>
      </c>
      <c r="R360">
        <v>1.6764000000000001E-2</v>
      </c>
      <c r="S360">
        <v>9.1889999999999993E-3</v>
      </c>
      <c r="T360">
        <v>1.0725999999999999E-2</v>
      </c>
      <c r="U360">
        <v>1.6168999999999999E-2</v>
      </c>
      <c r="V360" t="s">
        <v>308</v>
      </c>
      <c r="W360">
        <v>359</v>
      </c>
      <c r="X360">
        <f t="shared" si="11"/>
        <v>0</v>
      </c>
      <c r="Y360">
        <f t="shared" si="10"/>
        <v>1</v>
      </c>
    </row>
    <row r="361" spans="1:25" x14ac:dyDescent="0.2">
      <c r="A361">
        <v>569</v>
      </c>
      <c r="B361">
        <v>1</v>
      </c>
      <c r="C361">
        <v>11.6523</v>
      </c>
      <c r="D361">
        <v>365</v>
      </c>
      <c r="E361">
        <v>40.555556000000003</v>
      </c>
      <c r="F361">
        <v>3.6312570000000002</v>
      </c>
      <c r="G361">
        <v>0.99629199999999996</v>
      </c>
      <c r="H361">
        <v>1</v>
      </c>
      <c r="I361">
        <v>8.2099860000000007</v>
      </c>
      <c r="J361">
        <v>1.5150000000000001E-3</v>
      </c>
      <c r="K361">
        <v>7.6099999999999996E-4</v>
      </c>
      <c r="L361">
        <v>9.2100000000000005E-4</v>
      </c>
      <c r="M361">
        <v>2.6189999999999998E-3</v>
      </c>
      <c r="N361">
        <v>8.3350000000000004E-3</v>
      </c>
      <c r="O361">
        <v>8.3990000000000002E-3</v>
      </c>
      <c r="P361">
        <v>8.6630000000000006E-3</v>
      </c>
      <c r="Q361">
        <v>3.0829999999999998E-3</v>
      </c>
      <c r="R361">
        <v>1.7655000000000001E-2</v>
      </c>
      <c r="S361">
        <v>8.8730000000000007E-3</v>
      </c>
      <c r="T361">
        <v>1.0730999999999999E-2</v>
      </c>
      <c r="U361">
        <v>3.0519000000000001E-2</v>
      </c>
      <c r="V361" t="s">
        <v>309</v>
      </c>
      <c r="W361">
        <v>360</v>
      </c>
      <c r="X361">
        <f t="shared" si="11"/>
        <v>0</v>
      </c>
      <c r="Y361">
        <f t="shared" si="10"/>
        <v>1</v>
      </c>
    </row>
    <row r="362" spans="1:25" x14ac:dyDescent="0.2">
      <c r="A362">
        <v>571</v>
      </c>
      <c r="B362">
        <v>1</v>
      </c>
      <c r="C362">
        <v>22.3</v>
      </c>
      <c r="D362">
        <v>394</v>
      </c>
      <c r="E362">
        <v>43.777777999999998</v>
      </c>
      <c r="F362">
        <v>4.0730009999999996</v>
      </c>
      <c r="G362">
        <v>0.90968099999999996</v>
      </c>
      <c r="H362">
        <v>1</v>
      </c>
      <c r="I362">
        <v>10.516043</v>
      </c>
      <c r="J362">
        <v>1.8090000000000001E-3</v>
      </c>
      <c r="K362">
        <v>8.12E-4</v>
      </c>
      <c r="L362">
        <v>9.7999999999999997E-4</v>
      </c>
      <c r="M362">
        <v>3.4069999999999999E-3</v>
      </c>
      <c r="N362">
        <v>1.5952000000000001E-2</v>
      </c>
      <c r="O362">
        <v>1.6074000000000001E-2</v>
      </c>
      <c r="P362">
        <v>1.6580000000000001E-2</v>
      </c>
      <c r="Q362">
        <v>5.8999999999999999E-3</v>
      </c>
      <c r="R362">
        <v>4.0344999999999999E-2</v>
      </c>
      <c r="S362">
        <v>1.8105E-2</v>
      </c>
      <c r="T362">
        <v>2.1850999999999999E-2</v>
      </c>
      <c r="U362">
        <v>7.5981000000000007E-2</v>
      </c>
      <c r="V362" t="s">
        <v>310</v>
      </c>
      <c r="W362">
        <v>361</v>
      </c>
      <c r="X362">
        <f t="shared" si="11"/>
        <v>0</v>
      </c>
      <c r="Y362">
        <f t="shared" si="10"/>
        <v>1</v>
      </c>
    </row>
    <row r="363" spans="1:25" x14ac:dyDescent="0.2">
      <c r="A363">
        <v>572</v>
      </c>
      <c r="B363">
        <v>1</v>
      </c>
      <c r="C363">
        <v>22.3</v>
      </c>
      <c r="D363">
        <v>372</v>
      </c>
      <c r="E363">
        <v>41.333333000000003</v>
      </c>
      <c r="F363">
        <v>4.1152540000000002</v>
      </c>
      <c r="G363">
        <v>1.148431</v>
      </c>
      <c r="H363">
        <v>1</v>
      </c>
      <c r="I363">
        <v>12.416156000000001</v>
      </c>
      <c r="J363">
        <v>1.694E-3</v>
      </c>
      <c r="K363">
        <v>7.5900000000000002E-4</v>
      </c>
      <c r="L363">
        <v>9.5500000000000001E-4</v>
      </c>
      <c r="M363">
        <v>3.9519999999999998E-3</v>
      </c>
      <c r="N363">
        <v>1.5952000000000001E-2</v>
      </c>
      <c r="O363">
        <v>1.6074000000000001E-2</v>
      </c>
      <c r="P363">
        <v>1.6580000000000001E-2</v>
      </c>
      <c r="Q363">
        <v>5.8999999999999999E-3</v>
      </c>
      <c r="R363">
        <v>3.7777999999999999E-2</v>
      </c>
      <c r="S363">
        <v>1.6927000000000001E-2</v>
      </c>
      <c r="T363">
        <v>2.1284999999999998E-2</v>
      </c>
      <c r="U363">
        <v>8.8137999999999994E-2</v>
      </c>
      <c r="V363" t="s">
        <v>311</v>
      </c>
      <c r="W363">
        <v>362</v>
      </c>
      <c r="X363">
        <f t="shared" si="11"/>
        <v>0</v>
      </c>
      <c r="Y363">
        <f t="shared" si="10"/>
        <v>1</v>
      </c>
    </row>
    <row r="364" spans="1:25" x14ac:dyDescent="0.2">
      <c r="A364">
        <v>576</v>
      </c>
      <c r="B364">
        <v>1</v>
      </c>
      <c r="C364">
        <v>42.2</v>
      </c>
      <c r="D364">
        <v>71</v>
      </c>
      <c r="E364">
        <v>7.8888889999999998</v>
      </c>
      <c r="F364">
        <v>1.2528269999999999</v>
      </c>
      <c r="G364">
        <v>0.98182400000000003</v>
      </c>
      <c r="H364">
        <v>1</v>
      </c>
      <c r="I364">
        <v>2.298171</v>
      </c>
      <c r="J364">
        <v>8.8900000000000003E-4</v>
      </c>
      <c r="K364">
        <v>7.2400000000000003E-4</v>
      </c>
      <c r="L364">
        <v>7.3899999999999997E-4</v>
      </c>
      <c r="M364">
        <v>1.794E-3</v>
      </c>
      <c r="N364">
        <v>3.0188E-2</v>
      </c>
      <c r="O364">
        <v>3.0419000000000002E-2</v>
      </c>
      <c r="P364">
        <v>3.1376000000000001E-2</v>
      </c>
      <c r="Q364">
        <v>1.1165E-2</v>
      </c>
      <c r="R364">
        <v>3.7529E-2</v>
      </c>
      <c r="S364">
        <v>3.0571999999999998E-2</v>
      </c>
      <c r="T364">
        <v>3.1206999999999999E-2</v>
      </c>
      <c r="U364">
        <v>7.5693999999999997E-2</v>
      </c>
      <c r="V364" t="s">
        <v>312</v>
      </c>
      <c r="W364">
        <v>363</v>
      </c>
      <c r="X364">
        <f t="shared" si="11"/>
        <v>0</v>
      </c>
      <c r="Y364">
        <f t="shared" si="10"/>
        <v>1</v>
      </c>
    </row>
    <row r="365" spans="1:25" x14ac:dyDescent="0.2">
      <c r="A365">
        <v>577</v>
      </c>
      <c r="B365">
        <v>1</v>
      </c>
      <c r="C365">
        <v>42.2</v>
      </c>
      <c r="D365">
        <v>66</v>
      </c>
      <c r="E365">
        <v>7.3333329999999997</v>
      </c>
      <c r="F365">
        <v>1.4660949999999999</v>
      </c>
      <c r="G365">
        <v>0.85032799999999997</v>
      </c>
      <c r="H365">
        <v>1</v>
      </c>
      <c r="I365">
        <v>9.5799610000000008</v>
      </c>
      <c r="J365">
        <v>1.06E-3</v>
      </c>
      <c r="K365">
        <v>8.7799999999999998E-4</v>
      </c>
      <c r="L365">
        <v>7.4299999999999995E-4</v>
      </c>
      <c r="M365">
        <v>8.3879999999999996E-3</v>
      </c>
      <c r="N365">
        <v>3.0188E-2</v>
      </c>
      <c r="O365">
        <v>3.0419000000000002E-2</v>
      </c>
      <c r="P365">
        <v>3.1376000000000001E-2</v>
      </c>
      <c r="Q365">
        <v>1.1165E-2</v>
      </c>
      <c r="R365">
        <v>4.4722999999999999E-2</v>
      </c>
      <c r="S365">
        <v>3.7053999999999997E-2</v>
      </c>
      <c r="T365">
        <v>3.1355000000000001E-2</v>
      </c>
      <c r="U365">
        <v>0.35398299999999999</v>
      </c>
      <c r="V365" t="s">
        <v>313</v>
      </c>
      <c r="W365">
        <v>364</v>
      </c>
      <c r="X365">
        <f t="shared" si="11"/>
        <v>0</v>
      </c>
      <c r="Y365">
        <f t="shared" si="10"/>
        <v>1</v>
      </c>
    </row>
    <row r="366" spans="1:25" x14ac:dyDescent="0.2">
      <c r="A366">
        <v>581</v>
      </c>
      <c r="B366">
        <v>1</v>
      </c>
      <c r="C366">
        <v>4.7</v>
      </c>
      <c r="D366">
        <v>136</v>
      </c>
      <c r="E366">
        <v>15.111110999999999</v>
      </c>
      <c r="F366">
        <v>1.576422</v>
      </c>
      <c r="G366">
        <v>0.99732900000000002</v>
      </c>
      <c r="H366">
        <v>1</v>
      </c>
      <c r="I366">
        <v>3.7038950000000002</v>
      </c>
      <c r="J366">
        <v>8.8900000000000003E-4</v>
      </c>
      <c r="K366">
        <v>7.1699999999999997E-4</v>
      </c>
      <c r="L366">
        <v>7.4899999999999999E-4</v>
      </c>
      <c r="M366">
        <v>1.1479999999999999E-3</v>
      </c>
      <c r="N366">
        <v>3.362E-3</v>
      </c>
      <c r="O366">
        <v>3.388E-3</v>
      </c>
      <c r="P366">
        <v>3.4940000000000001E-3</v>
      </c>
      <c r="Q366">
        <v>1.2440000000000001E-3</v>
      </c>
      <c r="R366">
        <v>4.1780000000000003E-3</v>
      </c>
      <c r="S366">
        <v>3.3709999999999999E-3</v>
      </c>
      <c r="T366">
        <v>3.5179999999999999E-3</v>
      </c>
      <c r="U366">
        <v>5.3969999999999999E-3</v>
      </c>
      <c r="V366" t="s">
        <v>314</v>
      </c>
      <c r="W366">
        <v>365</v>
      </c>
      <c r="X366">
        <f t="shared" si="11"/>
        <v>0</v>
      </c>
      <c r="Y366">
        <f t="shared" si="10"/>
        <v>1</v>
      </c>
    </row>
    <row r="367" spans="1:25" x14ac:dyDescent="0.2">
      <c r="A367">
        <v>583</v>
      </c>
      <c r="B367">
        <v>1</v>
      </c>
      <c r="C367">
        <v>4.5</v>
      </c>
      <c r="D367">
        <v>144</v>
      </c>
      <c r="E367">
        <v>16</v>
      </c>
      <c r="F367">
        <v>1.681538</v>
      </c>
      <c r="G367">
        <v>0.96975999999999996</v>
      </c>
      <c r="H367">
        <v>1</v>
      </c>
      <c r="I367">
        <v>4.4773500000000004</v>
      </c>
      <c r="J367">
        <v>9.2699999999999998E-4</v>
      </c>
      <c r="K367">
        <v>7.2499999999999995E-4</v>
      </c>
      <c r="L367">
        <v>7.5000000000000002E-4</v>
      </c>
      <c r="M367">
        <v>1.4170000000000001E-3</v>
      </c>
      <c r="N367">
        <v>3.2190000000000001E-3</v>
      </c>
      <c r="O367">
        <v>3.2439999999999999E-3</v>
      </c>
      <c r="P367">
        <v>3.346E-3</v>
      </c>
      <c r="Q367">
        <v>1.191E-3</v>
      </c>
      <c r="R367">
        <v>4.1710000000000002E-3</v>
      </c>
      <c r="S367">
        <v>3.2599999999999999E-3</v>
      </c>
      <c r="T367">
        <v>3.375E-3</v>
      </c>
      <c r="U367">
        <v>6.378E-3</v>
      </c>
      <c r="V367" t="s">
        <v>315</v>
      </c>
      <c r="W367">
        <v>366</v>
      </c>
      <c r="X367">
        <f t="shared" si="11"/>
        <v>0</v>
      </c>
      <c r="Y367">
        <f t="shared" si="10"/>
        <v>1</v>
      </c>
    </row>
    <row r="368" spans="1:25" x14ac:dyDescent="0.2">
      <c r="A368">
        <v>584</v>
      </c>
      <c r="B368">
        <v>1</v>
      </c>
      <c r="C368">
        <v>4.5</v>
      </c>
      <c r="D368">
        <v>145</v>
      </c>
      <c r="E368">
        <v>16.111111000000001</v>
      </c>
      <c r="F368">
        <v>1.5717909999999999</v>
      </c>
      <c r="G368">
        <v>1.004826</v>
      </c>
      <c r="H368">
        <v>1</v>
      </c>
      <c r="I368">
        <v>3.6376219999999999</v>
      </c>
      <c r="J368">
        <v>9.0700000000000004E-4</v>
      </c>
      <c r="K368">
        <v>7.2199999999999999E-4</v>
      </c>
      <c r="L368">
        <v>7.4799999999999997E-4</v>
      </c>
      <c r="M368">
        <v>1.199E-3</v>
      </c>
      <c r="N368">
        <v>3.2190000000000001E-3</v>
      </c>
      <c r="O368">
        <v>3.2439999999999999E-3</v>
      </c>
      <c r="P368">
        <v>3.346E-3</v>
      </c>
      <c r="Q368">
        <v>1.191E-3</v>
      </c>
      <c r="R368">
        <v>4.084E-3</v>
      </c>
      <c r="S368">
        <v>3.251E-3</v>
      </c>
      <c r="T368">
        <v>3.3639999999999998E-3</v>
      </c>
      <c r="U368">
        <v>5.3940000000000004E-3</v>
      </c>
      <c r="V368" t="s">
        <v>316</v>
      </c>
      <c r="W368">
        <v>367</v>
      </c>
      <c r="X368">
        <f t="shared" si="11"/>
        <v>0</v>
      </c>
      <c r="Y368">
        <f t="shared" si="10"/>
        <v>1</v>
      </c>
    </row>
    <row r="369" spans="1:25" x14ac:dyDescent="0.2">
      <c r="A369">
        <v>585</v>
      </c>
      <c r="B369">
        <v>1</v>
      </c>
      <c r="C369">
        <v>4.8</v>
      </c>
      <c r="D369">
        <v>121</v>
      </c>
      <c r="E369">
        <v>13.444444000000001</v>
      </c>
      <c r="F369">
        <v>1.557404</v>
      </c>
      <c r="G369">
        <v>0.97820300000000004</v>
      </c>
      <c r="H369">
        <v>1</v>
      </c>
      <c r="I369">
        <v>2.8155459999999999</v>
      </c>
      <c r="J369">
        <v>9.4799999999999995E-4</v>
      </c>
      <c r="K369">
        <v>7.2000000000000005E-4</v>
      </c>
      <c r="L369">
        <v>7.4899999999999999E-4</v>
      </c>
      <c r="M369">
        <v>1.676E-3</v>
      </c>
      <c r="N369">
        <v>3.434E-3</v>
      </c>
      <c r="O369">
        <v>3.46E-3</v>
      </c>
      <c r="P369">
        <v>3.5690000000000001E-3</v>
      </c>
      <c r="Q369">
        <v>1.2700000000000001E-3</v>
      </c>
      <c r="R369">
        <v>4.5490000000000001E-3</v>
      </c>
      <c r="S369">
        <v>3.454E-3</v>
      </c>
      <c r="T369">
        <v>3.5929999999999998E-3</v>
      </c>
      <c r="U369">
        <v>8.0440000000000008E-3</v>
      </c>
      <c r="V369" t="s">
        <v>317</v>
      </c>
      <c r="W369">
        <v>368</v>
      </c>
      <c r="X369">
        <f t="shared" si="11"/>
        <v>0</v>
      </c>
      <c r="Y369">
        <f t="shared" si="10"/>
        <v>1</v>
      </c>
    </row>
    <row r="370" spans="1:25" x14ac:dyDescent="0.2">
      <c r="A370">
        <v>587</v>
      </c>
      <c r="B370">
        <v>1</v>
      </c>
      <c r="C370">
        <v>20.329999999999998</v>
      </c>
      <c r="D370">
        <v>127</v>
      </c>
      <c r="E370">
        <v>14.111110999999999</v>
      </c>
      <c r="F370">
        <v>1.542216</v>
      </c>
      <c r="G370">
        <v>0.97440499999999997</v>
      </c>
      <c r="H370">
        <v>1</v>
      </c>
      <c r="I370">
        <v>2.3591190000000002</v>
      </c>
      <c r="J370">
        <v>8.7699999999999996E-4</v>
      </c>
      <c r="K370">
        <v>7.1500000000000003E-4</v>
      </c>
      <c r="L370">
        <v>7.4600000000000003E-4</v>
      </c>
      <c r="M370">
        <v>1.2600000000000001E-3</v>
      </c>
      <c r="N370">
        <v>1.4543E-2</v>
      </c>
      <c r="O370">
        <v>1.4654E-2</v>
      </c>
      <c r="P370">
        <v>1.5115E-2</v>
      </c>
      <c r="Q370">
        <v>5.3790000000000001E-3</v>
      </c>
      <c r="R370">
        <v>1.7835E-2</v>
      </c>
      <c r="S370">
        <v>1.4541999999999999E-2</v>
      </c>
      <c r="T370">
        <v>1.5166000000000001E-2</v>
      </c>
      <c r="U370">
        <v>2.5614999999999999E-2</v>
      </c>
      <c r="V370" t="s">
        <v>318</v>
      </c>
      <c r="W370">
        <v>369</v>
      </c>
      <c r="X370">
        <f t="shared" si="11"/>
        <v>0</v>
      </c>
      <c r="Y370">
        <f t="shared" si="10"/>
        <v>1</v>
      </c>
    </row>
    <row r="371" spans="1:25" x14ac:dyDescent="0.2">
      <c r="A371">
        <v>588</v>
      </c>
      <c r="B371">
        <v>1</v>
      </c>
      <c r="C371">
        <v>4.3620000000000001</v>
      </c>
      <c r="D371">
        <v>120</v>
      </c>
      <c r="E371">
        <v>13.333333</v>
      </c>
      <c r="F371">
        <v>1.6065389999999999</v>
      </c>
      <c r="G371">
        <v>0.97772800000000004</v>
      </c>
      <c r="H371">
        <v>1</v>
      </c>
      <c r="I371">
        <v>3.2613020000000001</v>
      </c>
      <c r="J371">
        <v>9.1100000000000003E-4</v>
      </c>
      <c r="K371">
        <v>7.0500000000000001E-4</v>
      </c>
      <c r="L371">
        <v>7.4600000000000003E-4</v>
      </c>
      <c r="M371">
        <v>1.5250000000000001E-3</v>
      </c>
      <c r="N371">
        <v>3.1199999999999999E-3</v>
      </c>
      <c r="O371">
        <v>3.1440000000000001E-3</v>
      </c>
      <c r="P371">
        <v>3.2429999999999998E-3</v>
      </c>
      <c r="Q371">
        <v>1.1540000000000001E-3</v>
      </c>
      <c r="R371">
        <v>3.973E-3</v>
      </c>
      <c r="S371">
        <v>3.0739999999999999E-3</v>
      </c>
      <c r="T371">
        <v>3.2539999999999999E-3</v>
      </c>
      <c r="U371">
        <v>6.6519999999999999E-3</v>
      </c>
      <c r="V371" t="s">
        <v>319</v>
      </c>
      <c r="W371">
        <v>370</v>
      </c>
      <c r="X371">
        <f t="shared" si="11"/>
        <v>0</v>
      </c>
      <c r="Y371">
        <f t="shared" si="10"/>
        <v>1</v>
      </c>
    </row>
    <row r="372" spans="1:25" x14ac:dyDescent="0.2">
      <c r="A372">
        <v>589</v>
      </c>
      <c r="B372">
        <v>1</v>
      </c>
      <c r="C372">
        <v>39.299999999999997</v>
      </c>
      <c r="D372">
        <v>41</v>
      </c>
      <c r="E372">
        <v>4.5555560000000002</v>
      </c>
      <c r="F372">
        <v>1.152021</v>
      </c>
      <c r="G372">
        <v>1.0098940000000001</v>
      </c>
      <c r="H372">
        <v>1</v>
      </c>
      <c r="I372">
        <v>1.5726830000000001</v>
      </c>
      <c r="J372">
        <v>8.12E-4</v>
      </c>
      <c r="K372">
        <v>7.1000000000000002E-4</v>
      </c>
      <c r="L372">
        <v>7.4399999999999998E-4</v>
      </c>
      <c r="M372">
        <v>1.3730000000000001E-3</v>
      </c>
      <c r="N372">
        <v>2.8112999999999999E-2</v>
      </c>
      <c r="O372">
        <v>2.8327999999999999E-2</v>
      </c>
      <c r="P372">
        <v>2.9219999999999999E-2</v>
      </c>
      <c r="Q372">
        <v>1.0397999999999999E-2</v>
      </c>
      <c r="R372">
        <v>3.1921999999999999E-2</v>
      </c>
      <c r="S372">
        <v>2.7896000000000001E-2</v>
      </c>
      <c r="T372">
        <v>2.9259E-2</v>
      </c>
      <c r="U372">
        <v>5.3959E-2</v>
      </c>
      <c r="V372" t="s">
        <v>320</v>
      </c>
      <c r="W372">
        <v>371</v>
      </c>
      <c r="X372">
        <f t="shared" si="11"/>
        <v>0</v>
      </c>
      <c r="Y372">
        <f t="shared" si="10"/>
        <v>1</v>
      </c>
    </row>
    <row r="373" spans="1:25" x14ac:dyDescent="0.2">
      <c r="A373">
        <v>599</v>
      </c>
      <c r="B373">
        <v>1</v>
      </c>
      <c r="C373">
        <v>19.246884999999999</v>
      </c>
      <c r="D373">
        <v>467</v>
      </c>
      <c r="E373">
        <v>51.888888999999999</v>
      </c>
      <c r="F373">
        <v>2.0015139999999998</v>
      </c>
      <c r="G373">
        <v>1.00868</v>
      </c>
      <c r="H373">
        <v>1</v>
      </c>
      <c r="I373">
        <v>3.5510269999999999</v>
      </c>
      <c r="J373">
        <v>9.2500000000000004E-4</v>
      </c>
      <c r="K373">
        <v>7.1400000000000001E-4</v>
      </c>
      <c r="L373">
        <v>7.5799999999999999E-4</v>
      </c>
      <c r="M373">
        <v>9.8999999999999999E-4</v>
      </c>
      <c r="N373">
        <v>1.3768000000000001E-2</v>
      </c>
      <c r="O373">
        <v>1.3873999999999999E-2</v>
      </c>
      <c r="P373">
        <v>1.431E-2</v>
      </c>
      <c r="Q373">
        <v>5.0920000000000002E-3</v>
      </c>
      <c r="R373">
        <v>1.7797E-2</v>
      </c>
      <c r="S373">
        <v>1.3749000000000001E-2</v>
      </c>
      <c r="T373">
        <v>1.4581999999999999E-2</v>
      </c>
      <c r="U373">
        <v>1.9061999999999999E-2</v>
      </c>
      <c r="V373" t="s">
        <v>321</v>
      </c>
      <c r="W373">
        <v>372</v>
      </c>
      <c r="X373">
        <f t="shared" si="11"/>
        <v>0</v>
      </c>
      <c r="Y373">
        <f t="shared" si="10"/>
        <v>1</v>
      </c>
    </row>
    <row r="374" spans="1:25" x14ac:dyDescent="0.2">
      <c r="A374">
        <v>600</v>
      </c>
      <c r="B374">
        <v>1</v>
      </c>
      <c r="C374">
        <v>19.246884999999999</v>
      </c>
      <c r="D374">
        <v>467</v>
      </c>
      <c r="E374">
        <v>51.888888999999999</v>
      </c>
      <c r="F374">
        <v>2.2932510000000002</v>
      </c>
      <c r="G374">
        <v>0.97965899999999995</v>
      </c>
      <c r="H374">
        <v>1</v>
      </c>
      <c r="I374">
        <v>4.2631240000000004</v>
      </c>
      <c r="J374">
        <v>1.0920000000000001E-3</v>
      </c>
      <c r="K374">
        <v>7.27E-4</v>
      </c>
      <c r="L374">
        <v>7.7700000000000002E-4</v>
      </c>
      <c r="M374">
        <v>1.6509999999999999E-3</v>
      </c>
      <c r="N374">
        <v>1.3768000000000001E-2</v>
      </c>
      <c r="O374">
        <v>1.3873999999999999E-2</v>
      </c>
      <c r="P374">
        <v>1.431E-2</v>
      </c>
      <c r="Q374">
        <v>5.0920000000000002E-3</v>
      </c>
      <c r="R374">
        <v>2.1010999999999998E-2</v>
      </c>
      <c r="S374">
        <v>1.3996E-2</v>
      </c>
      <c r="T374">
        <v>1.4955E-2</v>
      </c>
      <c r="U374">
        <v>3.1781999999999998E-2</v>
      </c>
      <c r="V374" t="s">
        <v>322</v>
      </c>
      <c r="W374">
        <v>373</v>
      </c>
      <c r="X374">
        <f t="shared" si="11"/>
        <v>0</v>
      </c>
      <c r="Y374">
        <f t="shared" si="10"/>
        <v>1</v>
      </c>
    </row>
    <row r="375" spans="1:25" x14ac:dyDescent="0.2">
      <c r="A375">
        <v>607</v>
      </c>
      <c r="B375">
        <v>1</v>
      </c>
      <c r="C375">
        <v>3.4169999999999998</v>
      </c>
      <c r="D375">
        <v>482</v>
      </c>
      <c r="E375">
        <v>53.555556000000003</v>
      </c>
      <c r="F375">
        <v>2.7924920000000002</v>
      </c>
      <c r="G375">
        <v>0.77436199999999999</v>
      </c>
      <c r="H375">
        <v>1</v>
      </c>
      <c r="I375">
        <v>15.783115</v>
      </c>
      <c r="J375">
        <v>1.0399999999999999E-3</v>
      </c>
      <c r="K375">
        <v>7.2999999999999996E-4</v>
      </c>
      <c r="L375">
        <v>7.7999999999999999E-4</v>
      </c>
      <c r="M375">
        <v>1.4270000000000001E-3</v>
      </c>
      <c r="N375">
        <v>2.444E-3</v>
      </c>
      <c r="O375">
        <v>2.4629999999999999E-3</v>
      </c>
      <c r="P375">
        <v>2.5409999999999999E-3</v>
      </c>
      <c r="Q375">
        <v>9.0399999999999996E-4</v>
      </c>
      <c r="R375">
        <v>3.5530000000000002E-3</v>
      </c>
      <c r="S375">
        <v>2.4940000000000001E-3</v>
      </c>
      <c r="T375">
        <v>2.6649999999999998E-3</v>
      </c>
      <c r="U375">
        <v>4.8770000000000003E-3</v>
      </c>
      <c r="V375" t="s">
        <v>323</v>
      </c>
      <c r="W375">
        <v>374</v>
      </c>
      <c r="X375">
        <f t="shared" si="11"/>
        <v>0</v>
      </c>
      <c r="Y375">
        <f t="shared" si="10"/>
        <v>1</v>
      </c>
    </row>
    <row r="376" spans="1:25" x14ac:dyDescent="0.2">
      <c r="A376">
        <v>608</v>
      </c>
      <c r="B376">
        <v>1</v>
      </c>
      <c r="C376">
        <v>3.4169999999999998</v>
      </c>
      <c r="D376">
        <v>486</v>
      </c>
      <c r="E376">
        <v>54</v>
      </c>
      <c r="F376">
        <v>2.2723969999999998</v>
      </c>
      <c r="G376">
        <v>0.97418099999999996</v>
      </c>
      <c r="H376">
        <v>1</v>
      </c>
      <c r="I376">
        <v>4.6860369999999998</v>
      </c>
      <c r="J376">
        <v>9.9099999999999991E-4</v>
      </c>
      <c r="K376">
        <v>7.1299999999999998E-4</v>
      </c>
      <c r="L376">
        <v>7.7700000000000002E-4</v>
      </c>
      <c r="M376">
        <v>1.0950000000000001E-3</v>
      </c>
      <c r="N376">
        <v>2.444E-3</v>
      </c>
      <c r="O376">
        <v>2.4629999999999999E-3</v>
      </c>
      <c r="P376">
        <v>2.5409999999999999E-3</v>
      </c>
      <c r="Q376">
        <v>9.0399999999999996E-4</v>
      </c>
      <c r="R376">
        <v>3.385E-3</v>
      </c>
      <c r="S376">
        <v>2.4369999999999999E-3</v>
      </c>
      <c r="T376">
        <v>2.653E-3</v>
      </c>
      <c r="U376">
        <v>3.741E-3</v>
      </c>
      <c r="V376" t="s">
        <v>324</v>
      </c>
      <c r="W376">
        <v>375</v>
      </c>
      <c r="X376">
        <f t="shared" si="11"/>
        <v>0</v>
      </c>
      <c r="Y376">
        <f t="shared" si="10"/>
        <v>1</v>
      </c>
    </row>
    <row r="377" spans="1:25" x14ac:dyDescent="0.2">
      <c r="A377">
        <v>610</v>
      </c>
      <c r="B377">
        <v>1</v>
      </c>
      <c r="C377">
        <v>1.7888999999999999</v>
      </c>
      <c r="D377">
        <v>500</v>
      </c>
      <c r="E377">
        <v>55.555556000000003</v>
      </c>
      <c r="F377">
        <v>2.4105120000000002</v>
      </c>
      <c r="G377">
        <v>0.99162099999999997</v>
      </c>
      <c r="H377">
        <v>1</v>
      </c>
      <c r="I377">
        <v>4.1995779999999998</v>
      </c>
      <c r="J377">
        <v>1.189E-3</v>
      </c>
      <c r="K377">
        <v>7.27E-4</v>
      </c>
      <c r="L377">
        <v>7.9100000000000004E-4</v>
      </c>
      <c r="M377">
        <v>1.6559999999999999E-3</v>
      </c>
      <c r="N377">
        <v>1.2800000000000001E-3</v>
      </c>
      <c r="O377">
        <v>1.289E-3</v>
      </c>
      <c r="P377">
        <v>1.33E-3</v>
      </c>
      <c r="Q377">
        <v>4.73E-4</v>
      </c>
      <c r="R377">
        <v>2.127E-3</v>
      </c>
      <c r="S377">
        <v>1.3010000000000001E-3</v>
      </c>
      <c r="T377">
        <v>1.4159999999999999E-3</v>
      </c>
      <c r="U377">
        <v>2.9629999999999999E-3</v>
      </c>
      <c r="V377" t="s">
        <v>325</v>
      </c>
      <c r="W377">
        <v>376</v>
      </c>
      <c r="X377">
        <f t="shared" si="11"/>
        <v>0</v>
      </c>
      <c r="Y377">
        <f t="shared" si="10"/>
        <v>1</v>
      </c>
    </row>
    <row r="378" spans="1:25" x14ac:dyDescent="0.2">
      <c r="A378">
        <v>611</v>
      </c>
      <c r="B378">
        <v>1</v>
      </c>
      <c r="C378">
        <v>1.7888999999999999</v>
      </c>
      <c r="D378">
        <v>500</v>
      </c>
      <c r="E378">
        <v>55.555556000000003</v>
      </c>
      <c r="F378">
        <v>2.9128940000000001</v>
      </c>
      <c r="G378">
        <v>0.94282200000000005</v>
      </c>
      <c r="H378">
        <v>1</v>
      </c>
      <c r="I378">
        <v>7.2834729999999999</v>
      </c>
      <c r="J378">
        <v>1.291E-3</v>
      </c>
      <c r="K378">
        <v>7.1100000000000004E-4</v>
      </c>
      <c r="L378">
        <v>8.0400000000000003E-4</v>
      </c>
      <c r="M378">
        <v>1.9840000000000001E-3</v>
      </c>
      <c r="N378">
        <v>1.2800000000000001E-3</v>
      </c>
      <c r="O378">
        <v>1.289E-3</v>
      </c>
      <c r="P378">
        <v>1.33E-3</v>
      </c>
      <c r="Q378">
        <v>4.73E-4</v>
      </c>
      <c r="R378">
        <v>2.31E-3</v>
      </c>
      <c r="S378">
        <v>1.2719999999999999E-3</v>
      </c>
      <c r="T378">
        <v>1.439E-3</v>
      </c>
      <c r="U378">
        <v>3.5500000000000002E-3</v>
      </c>
      <c r="V378" t="s">
        <v>326</v>
      </c>
      <c r="W378">
        <v>377</v>
      </c>
      <c r="X378">
        <f t="shared" si="11"/>
        <v>0</v>
      </c>
      <c r="Y378">
        <f t="shared" si="10"/>
        <v>1</v>
      </c>
    </row>
    <row r="379" spans="1:25" x14ac:dyDescent="0.2">
      <c r="A379">
        <v>612</v>
      </c>
      <c r="B379">
        <v>1</v>
      </c>
      <c r="C379">
        <v>6.8193000000000001</v>
      </c>
      <c r="D379">
        <v>477</v>
      </c>
      <c r="E379">
        <v>53</v>
      </c>
      <c r="F379">
        <v>1.9677249999999999</v>
      </c>
      <c r="G379">
        <v>1.01329</v>
      </c>
      <c r="H379">
        <v>1</v>
      </c>
      <c r="I379">
        <v>3.2814730000000001</v>
      </c>
      <c r="J379">
        <v>8.9800000000000004E-4</v>
      </c>
      <c r="K379">
        <v>7.0600000000000003E-4</v>
      </c>
      <c r="L379">
        <v>7.5799999999999999E-4</v>
      </c>
      <c r="M379">
        <v>8.5099999999999998E-4</v>
      </c>
      <c r="N379">
        <v>4.8780000000000004E-3</v>
      </c>
      <c r="O379">
        <v>4.9160000000000002E-3</v>
      </c>
      <c r="P379">
        <v>5.0699999999999999E-3</v>
      </c>
      <c r="Q379">
        <v>1.804E-3</v>
      </c>
      <c r="R379">
        <v>6.1269999999999996E-3</v>
      </c>
      <c r="S379">
        <v>4.8129999999999996E-3</v>
      </c>
      <c r="T379">
        <v>5.1669999999999997E-3</v>
      </c>
      <c r="U379">
        <v>5.8009999999999997E-3</v>
      </c>
      <c r="V379" t="s">
        <v>327</v>
      </c>
      <c r="W379">
        <v>378</v>
      </c>
      <c r="X379">
        <f t="shared" si="11"/>
        <v>0</v>
      </c>
      <c r="Y379">
        <f t="shared" si="10"/>
        <v>1</v>
      </c>
    </row>
    <row r="380" spans="1:25" x14ac:dyDescent="0.2">
      <c r="A380">
        <v>615</v>
      </c>
      <c r="B380">
        <v>1</v>
      </c>
      <c r="C380">
        <v>5.9480000000000004</v>
      </c>
      <c r="D380">
        <v>490</v>
      </c>
      <c r="E380">
        <v>54.444443999999997</v>
      </c>
      <c r="F380">
        <v>2.1953330000000002</v>
      </c>
      <c r="G380">
        <v>0.98598200000000003</v>
      </c>
      <c r="H380">
        <v>1</v>
      </c>
      <c r="I380">
        <v>5.2165609999999996</v>
      </c>
      <c r="J380">
        <v>1.1180000000000001E-3</v>
      </c>
      <c r="K380">
        <v>7.0500000000000001E-4</v>
      </c>
      <c r="L380">
        <v>7.4899999999999999E-4</v>
      </c>
      <c r="M380">
        <v>4.5079999999999999E-3</v>
      </c>
      <c r="N380">
        <v>4.2550000000000001E-3</v>
      </c>
      <c r="O380">
        <v>4.287E-3</v>
      </c>
      <c r="P380">
        <v>4.4219999999999997E-3</v>
      </c>
      <c r="Q380">
        <v>1.5740000000000001E-3</v>
      </c>
      <c r="R380">
        <v>6.6509999999999998E-3</v>
      </c>
      <c r="S380">
        <v>4.1949999999999999E-3</v>
      </c>
      <c r="T380">
        <v>4.4580000000000002E-3</v>
      </c>
      <c r="U380">
        <v>2.6814999999999999E-2</v>
      </c>
      <c r="V380" t="s">
        <v>328</v>
      </c>
      <c r="W380">
        <v>379</v>
      </c>
      <c r="X380">
        <f t="shared" si="11"/>
        <v>0</v>
      </c>
      <c r="Y380">
        <f t="shared" si="10"/>
        <v>1</v>
      </c>
    </row>
    <row r="381" spans="1:25" x14ac:dyDescent="0.2">
      <c r="A381">
        <v>616</v>
      </c>
      <c r="B381">
        <v>1</v>
      </c>
      <c r="C381">
        <v>5.9480000000000004</v>
      </c>
      <c r="D381">
        <v>485</v>
      </c>
      <c r="E381">
        <v>53.888888999999999</v>
      </c>
      <c r="F381">
        <v>2.1390760000000002</v>
      </c>
      <c r="G381">
        <v>1.0262610000000001</v>
      </c>
      <c r="H381">
        <v>1</v>
      </c>
      <c r="I381">
        <v>5.0007609999999998</v>
      </c>
      <c r="J381">
        <v>9.5299999999999996E-4</v>
      </c>
      <c r="K381">
        <v>7.3899999999999997E-4</v>
      </c>
      <c r="L381">
        <v>7.4799999999999997E-4</v>
      </c>
      <c r="M381">
        <v>1.851E-3</v>
      </c>
      <c r="N381">
        <v>4.2550000000000001E-3</v>
      </c>
      <c r="O381">
        <v>4.287E-3</v>
      </c>
      <c r="P381">
        <v>4.4219999999999997E-3</v>
      </c>
      <c r="Q381">
        <v>1.5740000000000001E-3</v>
      </c>
      <c r="R381">
        <v>5.6680000000000003E-3</v>
      </c>
      <c r="S381">
        <v>4.3930000000000002E-3</v>
      </c>
      <c r="T381">
        <v>4.45E-3</v>
      </c>
      <c r="U381">
        <v>1.1011E-2</v>
      </c>
      <c r="V381" t="s">
        <v>329</v>
      </c>
      <c r="W381">
        <v>380</v>
      </c>
      <c r="X381">
        <f t="shared" si="11"/>
        <v>0</v>
      </c>
      <c r="Y381">
        <f t="shared" si="10"/>
        <v>1</v>
      </c>
    </row>
    <row r="382" spans="1:25" x14ac:dyDescent="0.2">
      <c r="A382">
        <v>617</v>
      </c>
      <c r="B382">
        <v>1</v>
      </c>
      <c r="C382">
        <v>8.8246000000000002</v>
      </c>
      <c r="D382">
        <v>474</v>
      </c>
      <c r="E382">
        <v>52.666666999999997</v>
      </c>
      <c r="F382">
        <v>1.97187</v>
      </c>
      <c r="G382">
        <v>0.985317</v>
      </c>
      <c r="H382">
        <v>1</v>
      </c>
      <c r="I382">
        <v>3.8029030000000001</v>
      </c>
      <c r="J382">
        <v>8.7600000000000004E-4</v>
      </c>
      <c r="K382">
        <v>7.2099999999999996E-4</v>
      </c>
      <c r="L382">
        <v>7.5000000000000002E-4</v>
      </c>
      <c r="M382">
        <v>8.5099999999999998E-4</v>
      </c>
      <c r="N382">
        <v>6.313E-3</v>
      </c>
      <c r="O382">
        <v>6.3610000000000003E-3</v>
      </c>
      <c r="P382">
        <v>6.561E-3</v>
      </c>
      <c r="Q382">
        <v>2.3349999999999998E-3</v>
      </c>
      <c r="R382">
        <v>7.7340000000000004E-3</v>
      </c>
      <c r="S382">
        <v>6.3590000000000001E-3</v>
      </c>
      <c r="T382">
        <v>6.6179999999999998E-3</v>
      </c>
      <c r="U382">
        <v>7.5100000000000002E-3</v>
      </c>
      <c r="V382" t="s">
        <v>330</v>
      </c>
      <c r="W382">
        <v>381</v>
      </c>
      <c r="X382">
        <f t="shared" si="11"/>
        <v>0</v>
      </c>
      <c r="Y382">
        <f t="shared" si="10"/>
        <v>1</v>
      </c>
    </row>
    <row r="383" spans="1:25" x14ac:dyDescent="0.2">
      <c r="A383">
        <v>620</v>
      </c>
      <c r="B383">
        <v>1</v>
      </c>
      <c r="C383">
        <v>4.5278999999999998</v>
      </c>
      <c r="D383">
        <v>475</v>
      </c>
      <c r="E383">
        <v>52.777777999999998</v>
      </c>
      <c r="F383">
        <v>2.0084870000000001</v>
      </c>
      <c r="G383">
        <v>0.98267899999999997</v>
      </c>
      <c r="H383">
        <v>1</v>
      </c>
      <c r="I383">
        <v>3.8976660000000001</v>
      </c>
      <c r="J383">
        <v>9.4799999999999995E-4</v>
      </c>
      <c r="K383">
        <v>7.2400000000000003E-4</v>
      </c>
      <c r="L383">
        <v>7.4600000000000003E-4</v>
      </c>
      <c r="M383">
        <v>1.8029999999999999E-3</v>
      </c>
      <c r="N383">
        <v>3.2390000000000001E-3</v>
      </c>
      <c r="O383">
        <v>3.264E-3</v>
      </c>
      <c r="P383">
        <v>3.3660000000000001E-3</v>
      </c>
      <c r="Q383">
        <v>1.1980000000000001E-3</v>
      </c>
      <c r="R383">
        <v>4.2950000000000002E-3</v>
      </c>
      <c r="S383">
        <v>3.277E-3</v>
      </c>
      <c r="T383">
        <v>3.3800000000000002E-3</v>
      </c>
      <c r="U383">
        <v>8.1630000000000001E-3</v>
      </c>
      <c r="V383" t="s">
        <v>331</v>
      </c>
      <c r="W383">
        <v>382</v>
      </c>
      <c r="X383">
        <f t="shared" si="11"/>
        <v>0</v>
      </c>
      <c r="Y383">
        <f t="shared" si="10"/>
        <v>1</v>
      </c>
    </row>
    <row r="384" spans="1:25" x14ac:dyDescent="0.2">
      <c r="A384">
        <v>621</v>
      </c>
      <c r="B384">
        <v>1</v>
      </c>
      <c r="C384">
        <v>4.5278999999999998</v>
      </c>
      <c r="D384">
        <v>477</v>
      </c>
      <c r="E384">
        <v>53</v>
      </c>
      <c r="F384">
        <v>2.0024660000000001</v>
      </c>
      <c r="G384">
        <v>1.0097050000000001</v>
      </c>
      <c r="H384">
        <v>1</v>
      </c>
      <c r="I384">
        <v>3.596695</v>
      </c>
      <c r="J384">
        <v>9.1100000000000003E-4</v>
      </c>
      <c r="K384">
        <v>7.1100000000000004E-4</v>
      </c>
      <c r="L384">
        <v>7.4799999999999997E-4</v>
      </c>
      <c r="M384">
        <v>9.4600000000000001E-4</v>
      </c>
      <c r="N384">
        <v>3.2390000000000001E-3</v>
      </c>
      <c r="O384">
        <v>3.264E-3</v>
      </c>
      <c r="P384">
        <v>3.3660000000000001E-3</v>
      </c>
      <c r="Q384">
        <v>1.1980000000000001E-3</v>
      </c>
      <c r="R384">
        <v>4.1260000000000003E-3</v>
      </c>
      <c r="S384">
        <v>3.2190000000000001E-3</v>
      </c>
      <c r="T384">
        <v>3.388E-3</v>
      </c>
      <c r="U384">
        <v>4.2849999999999997E-3</v>
      </c>
      <c r="V384" t="s">
        <v>332</v>
      </c>
      <c r="W384">
        <v>383</v>
      </c>
      <c r="X384">
        <f t="shared" si="11"/>
        <v>0</v>
      </c>
      <c r="Y384">
        <f t="shared" si="10"/>
        <v>1</v>
      </c>
    </row>
    <row r="385" spans="1:25" x14ac:dyDescent="0.2">
      <c r="A385">
        <v>622</v>
      </c>
      <c r="B385">
        <v>1</v>
      </c>
      <c r="C385">
        <v>10.059100000000001</v>
      </c>
      <c r="D385">
        <v>469</v>
      </c>
      <c r="E385">
        <v>52.111111000000001</v>
      </c>
      <c r="F385">
        <v>1.9392199999999999</v>
      </c>
      <c r="G385">
        <v>0.99680100000000005</v>
      </c>
      <c r="H385">
        <v>1</v>
      </c>
      <c r="I385">
        <v>3.6301239999999999</v>
      </c>
      <c r="J385">
        <v>8.6799999999999996E-4</v>
      </c>
      <c r="K385">
        <v>7.1599999999999995E-4</v>
      </c>
      <c r="L385">
        <v>7.4399999999999998E-4</v>
      </c>
      <c r="M385">
        <v>8.1800000000000004E-4</v>
      </c>
      <c r="N385">
        <v>7.1960000000000001E-3</v>
      </c>
      <c r="O385">
        <v>7.2509999999999996E-3</v>
      </c>
      <c r="P385">
        <v>7.4790000000000004E-3</v>
      </c>
      <c r="Q385">
        <v>2.6610000000000002E-3</v>
      </c>
      <c r="R385">
        <v>8.7309999999999992E-3</v>
      </c>
      <c r="S385">
        <v>7.2030000000000002E-3</v>
      </c>
      <c r="T385">
        <v>7.4809999999999998E-3</v>
      </c>
      <c r="U385">
        <v>8.2290000000000002E-3</v>
      </c>
      <c r="V385" t="s">
        <v>333</v>
      </c>
      <c r="W385">
        <v>384</v>
      </c>
      <c r="X385">
        <f t="shared" si="11"/>
        <v>0</v>
      </c>
      <c r="Y385">
        <f t="shared" si="10"/>
        <v>1</v>
      </c>
    </row>
    <row r="386" spans="1:25" x14ac:dyDescent="0.2">
      <c r="A386">
        <v>624</v>
      </c>
      <c r="B386">
        <v>1</v>
      </c>
      <c r="C386">
        <v>17.7057</v>
      </c>
      <c r="D386">
        <v>503</v>
      </c>
      <c r="E386">
        <v>55.888888999999999</v>
      </c>
      <c r="F386">
        <v>3.9052199999999999</v>
      </c>
      <c r="G386">
        <v>0.98509400000000003</v>
      </c>
      <c r="H386">
        <v>1</v>
      </c>
      <c r="I386">
        <v>13.046659999999999</v>
      </c>
      <c r="J386">
        <v>1.689E-3</v>
      </c>
      <c r="K386">
        <v>7.3099999999999999E-4</v>
      </c>
      <c r="L386">
        <v>8.3600000000000005E-4</v>
      </c>
      <c r="M386">
        <v>2.9220000000000001E-3</v>
      </c>
      <c r="N386">
        <v>1.2666E-2</v>
      </c>
      <c r="O386">
        <v>1.2763E-2</v>
      </c>
      <c r="P386">
        <v>1.3164E-2</v>
      </c>
      <c r="Q386">
        <v>4.6849999999999999E-3</v>
      </c>
      <c r="R386">
        <v>2.9905999999999999E-2</v>
      </c>
      <c r="S386">
        <v>1.2945999999999999E-2</v>
      </c>
      <c r="T386">
        <v>1.4793000000000001E-2</v>
      </c>
      <c r="U386">
        <v>5.1735000000000003E-2</v>
      </c>
      <c r="V386" t="s">
        <v>334</v>
      </c>
      <c r="W386">
        <v>385</v>
      </c>
      <c r="X386">
        <f t="shared" si="11"/>
        <v>0</v>
      </c>
      <c r="Y386">
        <f t="shared" ref="Y386:Y388" si="12">H386</f>
        <v>1</v>
      </c>
    </row>
    <row r="387" spans="1:25" x14ac:dyDescent="0.2">
      <c r="A387">
        <v>625</v>
      </c>
      <c r="B387">
        <v>1</v>
      </c>
      <c r="C387">
        <v>17.7057</v>
      </c>
      <c r="D387">
        <v>494</v>
      </c>
      <c r="E387">
        <v>54.888888999999999</v>
      </c>
      <c r="F387">
        <v>2.903181</v>
      </c>
      <c r="G387">
        <v>1.0346679999999999</v>
      </c>
      <c r="H387">
        <v>1</v>
      </c>
      <c r="I387">
        <v>9.8308920000000004</v>
      </c>
      <c r="J387">
        <v>1.238E-3</v>
      </c>
      <c r="K387">
        <v>7.27E-4</v>
      </c>
      <c r="L387">
        <v>8.0599999999999997E-4</v>
      </c>
      <c r="M387">
        <v>1.6540000000000001E-3</v>
      </c>
      <c r="N387">
        <v>1.2666E-2</v>
      </c>
      <c r="O387">
        <v>1.2763E-2</v>
      </c>
      <c r="P387">
        <v>1.3164E-2</v>
      </c>
      <c r="Q387">
        <v>4.6849999999999999E-3</v>
      </c>
      <c r="R387">
        <v>2.1925E-2</v>
      </c>
      <c r="S387">
        <v>1.2867E-2</v>
      </c>
      <c r="T387">
        <v>1.4271000000000001E-2</v>
      </c>
      <c r="U387">
        <v>2.9288000000000002E-2</v>
      </c>
      <c r="V387" t="s">
        <v>335</v>
      </c>
      <c r="W387">
        <v>386</v>
      </c>
      <c r="X387">
        <f t="shared" ref="X387:X435" si="13">IF(AND(E387&gt;95,H387&gt;2),1,0)</f>
        <v>0</v>
      </c>
      <c r="Y387">
        <f t="shared" si="12"/>
        <v>1</v>
      </c>
    </row>
    <row r="388" spans="1:25" x14ac:dyDescent="0.2">
      <c r="A388">
        <v>629</v>
      </c>
      <c r="B388">
        <v>1</v>
      </c>
      <c r="C388">
        <v>13.2637</v>
      </c>
      <c r="D388">
        <v>490</v>
      </c>
      <c r="E388">
        <v>54.444443999999997</v>
      </c>
      <c r="F388">
        <v>1.8910819999999999</v>
      </c>
      <c r="G388">
        <v>0.97483900000000001</v>
      </c>
      <c r="H388">
        <v>1</v>
      </c>
      <c r="I388">
        <v>4.3575030000000003</v>
      </c>
      <c r="J388">
        <v>9.0399999999999996E-4</v>
      </c>
      <c r="K388">
        <v>7.0299999999999996E-4</v>
      </c>
      <c r="L388">
        <v>7.2599999999999997E-4</v>
      </c>
      <c r="M388">
        <v>1.9469999999999999E-3</v>
      </c>
      <c r="N388">
        <v>9.4879999999999999E-3</v>
      </c>
      <c r="O388">
        <v>9.5610000000000001E-3</v>
      </c>
      <c r="P388">
        <v>9.8619999999999992E-3</v>
      </c>
      <c r="Q388">
        <v>3.509E-3</v>
      </c>
      <c r="R388">
        <v>1.1986E-2</v>
      </c>
      <c r="S388">
        <v>9.3299999999999998E-3</v>
      </c>
      <c r="T388">
        <v>9.6290000000000004E-3</v>
      </c>
      <c r="U388">
        <v>2.5824E-2</v>
      </c>
      <c r="V388" t="s">
        <v>336</v>
      </c>
      <c r="W388">
        <v>387</v>
      </c>
      <c r="X388">
        <f t="shared" si="13"/>
        <v>0</v>
      </c>
      <c r="Y388">
        <f t="shared" si="12"/>
        <v>1</v>
      </c>
    </row>
    <row r="389" spans="1:25" x14ac:dyDescent="0.2">
      <c r="A389">
        <v>630</v>
      </c>
      <c r="B389">
        <v>1</v>
      </c>
      <c r="C389">
        <v>13.2637</v>
      </c>
      <c r="D389">
        <v>494</v>
      </c>
      <c r="E389">
        <v>54.888888999999999</v>
      </c>
      <c r="F389">
        <v>1.79423</v>
      </c>
      <c r="G389">
        <v>1.0112680000000001</v>
      </c>
      <c r="H389">
        <v>1</v>
      </c>
      <c r="I389">
        <v>3.0321039999999999</v>
      </c>
      <c r="J389">
        <v>8.52E-4</v>
      </c>
      <c r="K389">
        <v>7.1400000000000001E-4</v>
      </c>
      <c r="L389">
        <v>7.2900000000000005E-4</v>
      </c>
      <c r="M389">
        <v>1.013E-3</v>
      </c>
      <c r="N389">
        <v>9.4879999999999999E-3</v>
      </c>
      <c r="O389">
        <v>9.5610000000000001E-3</v>
      </c>
      <c r="P389">
        <v>9.8619999999999992E-3</v>
      </c>
      <c r="Q389">
        <v>3.509E-3</v>
      </c>
      <c r="R389">
        <v>1.1301E-2</v>
      </c>
      <c r="S389">
        <v>9.4739999999999998E-3</v>
      </c>
      <c r="T389">
        <v>9.6670000000000002E-3</v>
      </c>
      <c r="U389">
        <v>1.3436E-2</v>
      </c>
      <c r="V389" t="s">
        <v>337</v>
      </c>
      <c r="W389">
        <v>388</v>
      </c>
      <c r="X389">
        <f t="shared" si="13"/>
        <v>0</v>
      </c>
      <c r="Y389">
        <f>H389</f>
        <v>1</v>
      </c>
    </row>
    <row r="390" spans="1:25" x14ac:dyDescent="0.2">
      <c r="A390">
        <v>633</v>
      </c>
      <c r="B390">
        <v>1</v>
      </c>
      <c r="C390">
        <v>8.3353999999999999</v>
      </c>
      <c r="D390">
        <v>507</v>
      </c>
      <c r="E390">
        <v>56.333333000000003</v>
      </c>
      <c r="F390">
        <v>2.0513699999999999</v>
      </c>
      <c r="G390">
        <v>1.0175179999999999</v>
      </c>
      <c r="H390">
        <v>1</v>
      </c>
      <c r="I390">
        <v>5.2606120000000001</v>
      </c>
      <c r="J390">
        <v>9.0700000000000004E-4</v>
      </c>
      <c r="K390">
        <v>7.0799999999999997E-4</v>
      </c>
      <c r="L390">
        <v>7.2900000000000005E-4</v>
      </c>
      <c r="M390">
        <v>1.2650000000000001E-3</v>
      </c>
      <c r="N390">
        <v>5.9630000000000004E-3</v>
      </c>
      <c r="O390">
        <v>6.0080000000000003E-3</v>
      </c>
      <c r="P390">
        <v>6.1970000000000003E-3</v>
      </c>
      <c r="Q390">
        <v>2.2049999999999999E-3</v>
      </c>
      <c r="R390">
        <v>7.5589999999999997E-3</v>
      </c>
      <c r="S390">
        <v>5.9020000000000001E-3</v>
      </c>
      <c r="T390">
        <v>6.0749999999999997E-3</v>
      </c>
      <c r="U390">
        <v>1.0541E-2</v>
      </c>
      <c r="V390" t="s">
        <v>338</v>
      </c>
      <c r="W390">
        <v>389</v>
      </c>
      <c r="X390">
        <f t="shared" si="13"/>
        <v>0</v>
      </c>
      <c r="Y390">
        <f t="shared" ref="Y390:Y435" si="14">H390</f>
        <v>1</v>
      </c>
    </row>
    <row r="391" spans="1:25" x14ac:dyDescent="0.2">
      <c r="A391">
        <v>635</v>
      </c>
      <c r="B391">
        <v>1</v>
      </c>
      <c r="C391">
        <v>3.2833999999999999</v>
      </c>
      <c r="D391">
        <v>516</v>
      </c>
      <c r="E391">
        <v>57.333333000000003</v>
      </c>
      <c r="F391">
        <v>2.2338710000000002</v>
      </c>
      <c r="G391">
        <v>0.92438900000000002</v>
      </c>
      <c r="H391">
        <v>1</v>
      </c>
      <c r="I391">
        <v>8.9125779999999999</v>
      </c>
      <c r="J391">
        <v>9.8499999999999998E-4</v>
      </c>
      <c r="K391">
        <v>7.3300000000000004E-4</v>
      </c>
      <c r="L391">
        <v>7.3300000000000004E-4</v>
      </c>
      <c r="M391">
        <v>2.0820000000000001E-3</v>
      </c>
      <c r="N391">
        <v>2.349E-3</v>
      </c>
      <c r="O391">
        <v>2.3670000000000002E-3</v>
      </c>
      <c r="P391">
        <v>2.441E-3</v>
      </c>
      <c r="Q391">
        <v>8.6899999999999998E-4</v>
      </c>
      <c r="R391">
        <v>3.2330000000000002E-3</v>
      </c>
      <c r="S391">
        <v>2.4060000000000002E-3</v>
      </c>
      <c r="T391">
        <v>2.4060000000000002E-3</v>
      </c>
      <c r="U391">
        <v>6.8360000000000001E-3</v>
      </c>
      <c r="V391" t="s">
        <v>339</v>
      </c>
      <c r="W391">
        <v>390</v>
      </c>
      <c r="X391">
        <f t="shared" si="13"/>
        <v>0</v>
      </c>
      <c r="Y391">
        <f t="shared" si="14"/>
        <v>1</v>
      </c>
    </row>
    <row r="392" spans="1:25" x14ac:dyDescent="0.2">
      <c r="A392">
        <v>636</v>
      </c>
      <c r="B392">
        <v>1</v>
      </c>
      <c r="C392">
        <v>3.2833999999999999</v>
      </c>
      <c r="D392">
        <v>514</v>
      </c>
      <c r="E392">
        <v>57.111111000000001</v>
      </c>
      <c r="F392">
        <v>1.947973</v>
      </c>
      <c r="G392">
        <v>1.0000800000000001</v>
      </c>
      <c r="H392">
        <v>1</v>
      </c>
      <c r="I392">
        <v>3.5735869999999998</v>
      </c>
      <c r="J392">
        <v>9.2000000000000003E-4</v>
      </c>
      <c r="K392">
        <v>7.1699999999999997E-4</v>
      </c>
      <c r="L392">
        <v>7.2999999999999996E-4</v>
      </c>
      <c r="M392">
        <v>1.2819999999999999E-3</v>
      </c>
      <c r="N392">
        <v>2.349E-3</v>
      </c>
      <c r="O392">
        <v>2.3670000000000002E-3</v>
      </c>
      <c r="P392">
        <v>2.441E-3</v>
      </c>
      <c r="Q392">
        <v>8.6899999999999998E-4</v>
      </c>
      <c r="R392">
        <v>3.0209999999999998E-3</v>
      </c>
      <c r="S392">
        <v>2.3549999999999999E-3</v>
      </c>
      <c r="T392">
        <v>2.395E-3</v>
      </c>
      <c r="U392">
        <v>4.2090000000000001E-3</v>
      </c>
      <c r="V392" t="s">
        <v>340</v>
      </c>
      <c r="W392">
        <v>391</v>
      </c>
      <c r="X392">
        <f t="shared" si="13"/>
        <v>0</v>
      </c>
      <c r="Y392">
        <f t="shared" si="14"/>
        <v>1</v>
      </c>
    </row>
    <row r="393" spans="1:25" x14ac:dyDescent="0.2">
      <c r="A393">
        <v>637</v>
      </c>
      <c r="B393">
        <v>1</v>
      </c>
      <c r="C393">
        <v>12.4283</v>
      </c>
      <c r="D393">
        <v>491</v>
      </c>
      <c r="E393">
        <v>54.555556000000003</v>
      </c>
      <c r="F393">
        <v>1.8677980000000001</v>
      </c>
      <c r="G393">
        <v>0.98634299999999997</v>
      </c>
      <c r="H393">
        <v>1</v>
      </c>
      <c r="I393">
        <v>4.15686</v>
      </c>
      <c r="J393">
        <v>8.3100000000000003E-4</v>
      </c>
      <c r="K393">
        <v>7.2800000000000002E-4</v>
      </c>
      <c r="L393">
        <v>7.2800000000000002E-4</v>
      </c>
      <c r="M393">
        <v>1.0020000000000001E-3</v>
      </c>
      <c r="N393">
        <v>8.8909999999999996E-3</v>
      </c>
      <c r="O393">
        <v>8.9589999999999999E-3</v>
      </c>
      <c r="P393">
        <v>9.2399999999999999E-3</v>
      </c>
      <c r="Q393">
        <v>3.2880000000000001E-3</v>
      </c>
      <c r="R393">
        <v>1.0323000000000001E-2</v>
      </c>
      <c r="S393">
        <v>9.0469999999999995E-3</v>
      </c>
      <c r="T393">
        <v>9.0500000000000008E-3</v>
      </c>
      <c r="U393">
        <v>1.2452E-2</v>
      </c>
      <c r="V393" t="s">
        <v>341</v>
      </c>
      <c r="W393">
        <v>392</v>
      </c>
      <c r="X393">
        <f t="shared" si="13"/>
        <v>0</v>
      </c>
      <c r="Y393">
        <f t="shared" si="14"/>
        <v>1</v>
      </c>
    </row>
    <row r="394" spans="1:25" x14ac:dyDescent="0.2">
      <c r="A394">
        <v>639</v>
      </c>
      <c r="B394">
        <v>1</v>
      </c>
      <c r="C394">
        <v>53.018625</v>
      </c>
      <c r="D394">
        <v>472</v>
      </c>
      <c r="E394">
        <v>52.444443999999997</v>
      </c>
      <c r="F394">
        <v>1.846395</v>
      </c>
      <c r="G394">
        <v>1.008076</v>
      </c>
      <c r="H394">
        <v>1</v>
      </c>
      <c r="I394">
        <v>3.3096610000000002</v>
      </c>
      <c r="J394">
        <v>8.7100000000000003E-4</v>
      </c>
      <c r="K394">
        <v>7.2900000000000005E-4</v>
      </c>
      <c r="L394">
        <v>7.3300000000000004E-4</v>
      </c>
      <c r="M394">
        <v>1.2229999999999999E-3</v>
      </c>
      <c r="N394">
        <v>3.7927000000000002E-2</v>
      </c>
      <c r="O394">
        <v>3.8217000000000001E-2</v>
      </c>
      <c r="P394">
        <v>3.9419000000000003E-2</v>
      </c>
      <c r="Q394">
        <v>1.4028000000000001E-2</v>
      </c>
      <c r="R394">
        <v>4.6170999999999997E-2</v>
      </c>
      <c r="S394">
        <v>3.8656999999999997E-2</v>
      </c>
      <c r="T394">
        <v>3.8878999999999997E-2</v>
      </c>
      <c r="U394">
        <v>6.4839999999999995E-2</v>
      </c>
      <c r="V394" t="s">
        <v>342</v>
      </c>
      <c r="W394">
        <v>393</v>
      </c>
      <c r="X394">
        <f t="shared" si="13"/>
        <v>0</v>
      </c>
      <c r="Y394">
        <f t="shared" si="14"/>
        <v>1</v>
      </c>
    </row>
    <row r="395" spans="1:25" x14ac:dyDescent="0.2">
      <c r="A395">
        <v>640</v>
      </c>
      <c r="B395">
        <v>1</v>
      </c>
      <c r="C395">
        <v>53.018625</v>
      </c>
      <c r="D395">
        <v>477</v>
      </c>
      <c r="E395">
        <v>53</v>
      </c>
      <c r="F395">
        <v>1.833521</v>
      </c>
      <c r="G395">
        <v>0.97085100000000002</v>
      </c>
      <c r="H395">
        <v>1</v>
      </c>
      <c r="I395">
        <v>3.6771769999999999</v>
      </c>
      <c r="J395">
        <v>8.8500000000000004E-4</v>
      </c>
      <c r="K395">
        <v>7.1000000000000002E-4</v>
      </c>
      <c r="L395">
        <v>7.2900000000000005E-4</v>
      </c>
      <c r="M395">
        <v>1.952E-3</v>
      </c>
      <c r="N395">
        <v>3.7927000000000002E-2</v>
      </c>
      <c r="O395">
        <v>3.8217000000000001E-2</v>
      </c>
      <c r="P395">
        <v>3.9419000000000003E-2</v>
      </c>
      <c r="Q395">
        <v>1.4028000000000001E-2</v>
      </c>
      <c r="R395">
        <v>4.6926000000000002E-2</v>
      </c>
      <c r="S395">
        <v>3.7624999999999999E-2</v>
      </c>
      <c r="T395">
        <v>3.8650999999999998E-2</v>
      </c>
      <c r="U395">
        <v>0.103477</v>
      </c>
      <c r="V395" t="s">
        <v>343</v>
      </c>
      <c r="W395">
        <v>394</v>
      </c>
      <c r="X395">
        <f t="shared" si="13"/>
        <v>0</v>
      </c>
      <c r="Y395">
        <f t="shared" si="14"/>
        <v>1</v>
      </c>
    </row>
    <row r="396" spans="1:25" x14ac:dyDescent="0.2">
      <c r="A396">
        <v>644</v>
      </c>
      <c r="B396">
        <v>1</v>
      </c>
      <c r="C396">
        <v>15.5</v>
      </c>
      <c r="D396">
        <v>454</v>
      </c>
      <c r="E396">
        <v>50.444443999999997</v>
      </c>
      <c r="F396">
        <v>7.0240099999999996</v>
      </c>
      <c r="G396">
        <v>0.92795700000000003</v>
      </c>
      <c r="H396">
        <v>1</v>
      </c>
      <c r="I396">
        <v>24.324313</v>
      </c>
      <c r="J396">
        <v>2.6250000000000002E-3</v>
      </c>
      <c r="K396">
        <v>8.4199999999999998E-4</v>
      </c>
      <c r="L396">
        <v>1.0460000000000001E-3</v>
      </c>
      <c r="M396">
        <v>4.8170000000000001E-3</v>
      </c>
      <c r="N396">
        <v>1.1088000000000001E-2</v>
      </c>
      <c r="O396">
        <v>1.1173000000000001E-2</v>
      </c>
      <c r="P396">
        <v>1.1524E-2</v>
      </c>
      <c r="Q396">
        <v>4.1009999999999996E-3</v>
      </c>
      <c r="R396">
        <v>4.0687000000000001E-2</v>
      </c>
      <c r="S396">
        <v>1.3056999999999999E-2</v>
      </c>
      <c r="T396">
        <v>1.6213999999999999E-2</v>
      </c>
      <c r="U396">
        <v>7.4671000000000001E-2</v>
      </c>
      <c r="V396" t="s">
        <v>346</v>
      </c>
      <c r="W396">
        <v>395</v>
      </c>
      <c r="X396">
        <f t="shared" si="13"/>
        <v>0</v>
      </c>
      <c r="Y396">
        <f t="shared" si="14"/>
        <v>1</v>
      </c>
    </row>
    <row r="397" spans="1:25" x14ac:dyDescent="0.2">
      <c r="A397">
        <v>795</v>
      </c>
      <c r="B397">
        <v>1</v>
      </c>
      <c r="C397">
        <v>54.2</v>
      </c>
      <c r="D397">
        <v>327</v>
      </c>
      <c r="E397">
        <v>36.333333000000003</v>
      </c>
      <c r="F397">
        <v>4.0576119999999998</v>
      </c>
      <c r="G397">
        <v>0.92155900000000002</v>
      </c>
      <c r="H397">
        <v>1</v>
      </c>
      <c r="I397">
        <v>15.009187000000001</v>
      </c>
      <c r="J397">
        <v>1.5479999999999999E-3</v>
      </c>
      <c r="K397">
        <v>7.67E-4</v>
      </c>
      <c r="L397">
        <v>8.9099999999999997E-4</v>
      </c>
      <c r="M397">
        <v>2.2629999999999998E-3</v>
      </c>
      <c r="N397">
        <v>3.8772000000000001E-2</v>
      </c>
      <c r="O397">
        <v>3.9069E-2</v>
      </c>
      <c r="P397">
        <v>4.0298E-2</v>
      </c>
      <c r="Q397">
        <v>1.434E-2</v>
      </c>
      <c r="R397">
        <v>8.3888000000000004E-2</v>
      </c>
      <c r="S397">
        <v>4.1558999999999999E-2</v>
      </c>
      <c r="T397">
        <v>4.8265000000000002E-2</v>
      </c>
      <c r="U397">
        <v>0.12263400000000001</v>
      </c>
      <c r="V397" t="s">
        <v>405</v>
      </c>
      <c r="W397">
        <v>396</v>
      </c>
      <c r="X397">
        <f t="shared" si="13"/>
        <v>0</v>
      </c>
      <c r="Y397">
        <f t="shared" si="14"/>
        <v>1</v>
      </c>
    </row>
    <row r="398" spans="1:25" x14ac:dyDescent="0.2">
      <c r="A398">
        <v>796</v>
      </c>
      <c r="B398">
        <v>1</v>
      </c>
      <c r="C398">
        <v>54.2</v>
      </c>
      <c r="D398">
        <v>324</v>
      </c>
      <c r="E398">
        <v>36</v>
      </c>
      <c r="F398">
        <v>3.2847430000000002</v>
      </c>
      <c r="G398">
        <v>0.91627000000000003</v>
      </c>
      <c r="H398">
        <v>1</v>
      </c>
      <c r="I398">
        <v>8.4828799999999998</v>
      </c>
      <c r="J398">
        <v>1.436E-3</v>
      </c>
      <c r="K398">
        <v>7.8899999999999999E-4</v>
      </c>
      <c r="L398">
        <v>8.8099999999999995E-4</v>
      </c>
      <c r="M398">
        <v>2.2499999999999998E-3</v>
      </c>
      <c r="N398">
        <v>3.8772000000000001E-2</v>
      </c>
      <c r="O398">
        <v>3.9069E-2</v>
      </c>
      <c r="P398">
        <v>4.0298E-2</v>
      </c>
      <c r="Q398">
        <v>1.434E-2</v>
      </c>
      <c r="R398">
        <v>7.7822000000000002E-2</v>
      </c>
      <c r="S398">
        <v>4.2762000000000001E-2</v>
      </c>
      <c r="T398">
        <v>4.7731999999999997E-2</v>
      </c>
      <c r="U398">
        <v>0.12195599999999999</v>
      </c>
      <c r="V398" t="s">
        <v>406</v>
      </c>
      <c r="W398">
        <v>397</v>
      </c>
      <c r="X398">
        <f t="shared" si="13"/>
        <v>0</v>
      </c>
      <c r="Y398">
        <f t="shared" si="14"/>
        <v>1</v>
      </c>
    </row>
    <row r="399" spans="1:25" x14ac:dyDescent="0.2">
      <c r="A399">
        <v>799</v>
      </c>
      <c r="B399">
        <v>1</v>
      </c>
      <c r="C399">
        <v>73.099999999999994</v>
      </c>
      <c r="D399">
        <v>358</v>
      </c>
      <c r="E399">
        <v>39.777777999999998</v>
      </c>
      <c r="F399">
        <v>4.2272720000000001</v>
      </c>
      <c r="G399">
        <v>0.94768699999999995</v>
      </c>
      <c r="H399">
        <v>1</v>
      </c>
      <c r="I399">
        <v>18.299347000000001</v>
      </c>
      <c r="J399">
        <v>1.598E-3</v>
      </c>
      <c r="K399">
        <v>7.8899999999999999E-4</v>
      </c>
      <c r="L399">
        <v>9.1299999999999997E-4</v>
      </c>
      <c r="M399">
        <v>3.3449999999999999E-3</v>
      </c>
      <c r="N399">
        <v>5.2291999999999998E-2</v>
      </c>
      <c r="O399">
        <v>5.2692000000000003E-2</v>
      </c>
      <c r="P399">
        <v>5.4350000000000002E-2</v>
      </c>
      <c r="Q399">
        <v>1.9341000000000001E-2</v>
      </c>
      <c r="R399">
        <v>0.116828</v>
      </c>
      <c r="S399">
        <v>5.7678E-2</v>
      </c>
      <c r="T399">
        <v>6.6703999999999999E-2</v>
      </c>
      <c r="U399">
        <v>0.24449699999999999</v>
      </c>
      <c r="V399" t="s">
        <v>407</v>
      </c>
      <c r="W399">
        <v>398</v>
      </c>
      <c r="X399">
        <f t="shared" si="13"/>
        <v>0</v>
      </c>
      <c r="Y399">
        <f t="shared" si="14"/>
        <v>1</v>
      </c>
    </row>
    <row r="400" spans="1:25" x14ac:dyDescent="0.2">
      <c r="A400">
        <v>802</v>
      </c>
      <c r="B400">
        <v>1</v>
      </c>
      <c r="C400">
        <v>68.7</v>
      </c>
      <c r="D400">
        <v>390</v>
      </c>
      <c r="E400">
        <v>43.333333000000003</v>
      </c>
      <c r="F400">
        <v>3.3729710000000002</v>
      </c>
      <c r="G400">
        <v>1.0043260000000001</v>
      </c>
      <c r="H400">
        <v>1</v>
      </c>
      <c r="I400">
        <v>6.088203</v>
      </c>
      <c r="J400">
        <v>1.5319999999999999E-3</v>
      </c>
      <c r="K400">
        <v>7.9799999999999999E-4</v>
      </c>
      <c r="L400">
        <v>9.3700000000000001E-4</v>
      </c>
      <c r="M400">
        <v>2.029E-3</v>
      </c>
      <c r="N400">
        <v>4.9145000000000001E-2</v>
      </c>
      <c r="O400">
        <v>4.9520000000000002E-2</v>
      </c>
      <c r="P400">
        <v>5.1077999999999998E-2</v>
      </c>
      <c r="Q400">
        <v>1.8176999999999999E-2</v>
      </c>
      <c r="R400">
        <v>0.10523</v>
      </c>
      <c r="S400">
        <v>5.4813000000000001E-2</v>
      </c>
      <c r="T400">
        <v>6.4338000000000006E-2</v>
      </c>
      <c r="U400">
        <v>0.13938600000000001</v>
      </c>
      <c r="V400" t="s">
        <v>408</v>
      </c>
      <c r="W400">
        <v>399</v>
      </c>
      <c r="X400">
        <f t="shared" si="13"/>
        <v>0</v>
      </c>
      <c r="Y400">
        <f t="shared" si="14"/>
        <v>1</v>
      </c>
    </row>
    <row r="401" spans="1:25" x14ac:dyDescent="0.2">
      <c r="A401">
        <v>804</v>
      </c>
      <c r="B401">
        <v>1</v>
      </c>
      <c r="C401">
        <v>47.7</v>
      </c>
      <c r="D401">
        <v>410</v>
      </c>
      <c r="E401">
        <v>45.555556000000003</v>
      </c>
      <c r="F401">
        <v>3.3386429999999998</v>
      </c>
      <c r="G401">
        <v>1.019198</v>
      </c>
      <c r="H401">
        <v>1</v>
      </c>
      <c r="I401">
        <v>5.7117979999999999</v>
      </c>
      <c r="J401">
        <v>1.5E-3</v>
      </c>
      <c r="K401">
        <v>8.2399999999999997E-4</v>
      </c>
      <c r="L401">
        <v>9.6400000000000001E-4</v>
      </c>
      <c r="M401">
        <v>1.516E-3</v>
      </c>
      <c r="N401">
        <v>3.4122E-2</v>
      </c>
      <c r="O401">
        <v>3.4382999999999997E-2</v>
      </c>
      <c r="P401">
        <v>3.5465000000000003E-2</v>
      </c>
      <c r="Q401">
        <v>1.2621E-2</v>
      </c>
      <c r="R401">
        <v>7.1540000000000006E-2</v>
      </c>
      <c r="S401">
        <v>3.9321000000000002E-2</v>
      </c>
      <c r="T401">
        <v>4.5999999999999999E-2</v>
      </c>
      <c r="U401">
        <v>7.2322999999999998E-2</v>
      </c>
      <c r="V401" t="s">
        <v>409</v>
      </c>
      <c r="W401">
        <v>400</v>
      </c>
      <c r="X401">
        <f t="shared" si="13"/>
        <v>0</v>
      </c>
      <c r="Y401">
        <f t="shared" si="14"/>
        <v>1</v>
      </c>
    </row>
    <row r="402" spans="1:25" x14ac:dyDescent="0.2">
      <c r="A402">
        <v>805</v>
      </c>
      <c r="B402">
        <v>1</v>
      </c>
      <c r="C402">
        <v>47.7</v>
      </c>
      <c r="D402">
        <v>422</v>
      </c>
      <c r="E402">
        <v>46.888888999999999</v>
      </c>
      <c r="F402">
        <v>3.9833889999999998</v>
      </c>
      <c r="G402">
        <v>0.95206900000000005</v>
      </c>
      <c r="H402">
        <v>1</v>
      </c>
      <c r="I402">
        <v>9.6199630000000003</v>
      </c>
      <c r="J402">
        <v>1.8220000000000001E-3</v>
      </c>
      <c r="K402">
        <v>8.6700000000000004E-4</v>
      </c>
      <c r="L402">
        <v>9.77E-4</v>
      </c>
      <c r="M402">
        <v>3.7929999999999999E-3</v>
      </c>
      <c r="N402">
        <v>3.4122E-2</v>
      </c>
      <c r="O402">
        <v>3.4382999999999997E-2</v>
      </c>
      <c r="P402">
        <v>3.5465000000000003E-2</v>
      </c>
      <c r="Q402">
        <v>1.2621E-2</v>
      </c>
      <c r="R402">
        <v>8.6887000000000006E-2</v>
      </c>
      <c r="S402">
        <v>4.1360000000000001E-2</v>
      </c>
      <c r="T402">
        <v>4.6623999999999999E-2</v>
      </c>
      <c r="U402">
        <v>0.18091299999999999</v>
      </c>
      <c r="V402" t="s">
        <v>410</v>
      </c>
      <c r="W402">
        <v>401</v>
      </c>
      <c r="X402">
        <f t="shared" si="13"/>
        <v>0</v>
      </c>
      <c r="Y402">
        <f t="shared" si="14"/>
        <v>1</v>
      </c>
    </row>
    <row r="403" spans="1:25" x14ac:dyDescent="0.2">
      <c r="A403">
        <v>807</v>
      </c>
      <c r="B403">
        <v>1</v>
      </c>
      <c r="C403">
        <v>42.643326999999999</v>
      </c>
      <c r="D403">
        <v>369</v>
      </c>
      <c r="E403">
        <v>41</v>
      </c>
      <c r="F403">
        <v>2.9899810000000002</v>
      </c>
      <c r="G403">
        <v>0.99745300000000003</v>
      </c>
      <c r="H403">
        <v>1</v>
      </c>
      <c r="I403">
        <v>5.3252959999999998</v>
      </c>
      <c r="J403">
        <v>1.2880000000000001E-3</v>
      </c>
      <c r="K403">
        <v>7.9100000000000004E-4</v>
      </c>
      <c r="L403">
        <v>9.0399999999999996E-4</v>
      </c>
      <c r="M403">
        <v>1.0740000000000001E-3</v>
      </c>
      <c r="N403">
        <v>3.0505000000000001E-2</v>
      </c>
      <c r="O403">
        <v>3.0738000000000001E-2</v>
      </c>
      <c r="P403">
        <v>3.1704999999999997E-2</v>
      </c>
      <c r="Q403">
        <v>1.1283E-2</v>
      </c>
      <c r="R403">
        <v>5.4920999999999998E-2</v>
      </c>
      <c r="S403">
        <v>3.3731999999999998E-2</v>
      </c>
      <c r="T403">
        <v>3.8571000000000001E-2</v>
      </c>
      <c r="U403">
        <v>4.5793E-2</v>
      </c>
      <c r="V403" t="s">
        <v>411</v>
      </c>
      <c r="W403">
        <v>402</v>
      </c>
      <c r="X403">
        <f t="shared" si="13"/>
        <v>0</v>
      </c>
      <c r="Y403">
        <f t="shared" si="14"/>
        <v>1</v>
      </c>
    </row>
    <row r="404" spans="1:25" x14ac:dyDescent="0.2">
      <c r="A404">
        <v>808</v>
      </c>
      <c r="B404">
        <v>1</v>
      </c>
      <c r="C404">
        <v>42.643326999999999</v>
      </c>
      <c r="D404">
        <v>371</v>
      </c>
      <c r="E404">
        <v>41.222222000000002</v>
      </c>
      <c r="F404">
        <v>3.059599</v>
      </c>
      <c r="G404">
        <v>1.0213000000000001</v>
      </c>
      <c r="H404">
        <v>1</v>
      </c>
      <c r="I404">
        <v>5.358886</v>
      </c>
      <c r="J404">
        <v>1.346E-3</v>
      </c>
      <c r="K404">
        <v>7.9100000000000004E-4</v>
      </c>
      <c r="L404">
        <v>9.0399999999999996E-4</v>
      </c>
      <c r="M404">
        <v>1.294E-3</v>
      </c>
      <c r="N404">
        <v>3.0505000000000001E-2</v>
      </c>
      <c r="O404">
        <v>3.0738000000000001E-2</v>
      </c>
      <c r="P404">
        <v>3.1704999999999997E-2</v>
      </c>
      <c r="Q404">
        <v>1.1283E-2</v>
      </c>
      <c r="R404">
        <v>5.7393E-2</v>
      </c>
      <c r="S404">
        <v>3.3745999999999998E-2</v>
      </c>
      <c r="T404">
        <v>3.8571000000000001E-2</v>
      </c>
      <c r="U404">
        <v>5.5168000000000002E-2</v>
      </c>
      <c r="V404" t="s">
        <v>412</v>
      </c>
      <c r="W404">
        <v>403</v>
      </c>
      <c r="X404">
        <f t="shared" si="13"/>
        <v>0</v>
      </c>
      <c r="Y404">
        <f t="shared" si="14"/>
        <v>1</v>
      </c>
    </row>
    <row r="405" spans="1:25" x14ac:dyDescent="0.2">
      <c r="A405">
        <v>810</v>
      </c>
      <c r="B405">
        <v>1</v>
      </c>
      <c r="C405">
        <v>42.043332999999997</v>
      </c>
      <c r="D405">
        <v>370</v>
      </c>
      <c r="E405">
        <v>41.111111000000001</v>
      </c>
      <c r="F405">
        <v>4.079663</v>
      </c>
      <c r="G405">
        <v>1.142145</v>
      </c>
      <c r="H405">
        <v>1</v>
      </c>
      <c r="I405">
        <v>13.919725</v>
      </c>
      <c r="J405">
        <v>1.6459999999999999E-3</v>
      </c>
      <c r="K405">
        <v>7.9900000000000001E-4</v>
      </c>
      <c r="L405">
        <v>9.3400000000000004E-4</v>
      </c>
      <c r="M405">
        <v>2.196E-3</v>
      </c>
      <c r="N405">
        <v>3.0075999999999999E-2</v>
      </c>
      <c r="O405">
        <v>3.0306E-2</v>
      </c>
      <c r="P405">
        <v>3.1259000000000002E-2</v>
      </c>
      <c r="Q405">
        <v>1.1124E-2</v>
      </c>
      <c r="R405">
        <v>6.9211999999999996E-2</v>
      </c>
      <c r="S405">
        <v>3.3581E-2</v>
      </c>
      <c r="T405">
        <v>3.9278E-2</v>
      </c>
      <c r="U405">
        <v>9.2317999999999997E-2</v>
      </c>
      <c r="V405" t="s">
        <v>413</v>
      </c>
      <c r="W405">
        <v>404</v>
      </c>
      <c r="X405">
        <f t="shared" si="13"/>
        <v>0</v>
      </c>
      <c r="Y405">
        <f t="shared" si="14"/>
        <v>1</v>
      </c>
    </row>
    <row r="406" spans="1:25" x14ac:dyDescent="0.2">
      <c r="A406">
        <v>811</v>
      </c>
      <c r="B406">
        <v>1</v>
      </c>
      <c r="C406">
        <v>42.043332999999997</v>
      </c>
      <c r="D406">
        <v>437</v>
      </c>
      <c r="E406">
        <v>48.555556000000003</v>
      </c>
      <c r="F406">
        <v>5.7342110000000002</v>
      </c>
      <c r="G406">
        <v>1.291296</v>
      </c>
      <c r="H406">
        <v>1</v>
      </c>
      <c r="I406">
        <v>23.698264000000002</v>
      </c>
      <c r="J406">
        <v>2.4910000000000002E-3</v>
      </c>
      <c r="K406">
        <v>8.3100000000000003E-4</v>
      </c>
      <c r="L406">
        <v>1.0269999999999999E-3</v>
      </c>
      <c r="M406">
        <v>3.9370000000000004E-3</v>
      </c>
      <c r="N406">
        <v>3.0075999999999999E-2</v>
      </c>
      <c r="O406">
        <v>3.0306E-2</v>
      </c>
      <c r="P406">
        <v>3.1259000000000002E-2</v>
      </c>
      <c r="Q406">
        <v>1.1124E-2</v>
      </c>
      <c r="R406">
        <v>0.104736</v>
      </c>
      <c r="S406">
        <v>3.4934E-2</v>
      </c>
      <c r="T406">
        <v>4.3179000000000002E-2</v>
      </c>
      <c r="U406">
        <v>0.165523</v>
      </c>
      <c r="V406" t="s">
        <v>414</v>
      </c>
      <c r="W406">
        <v>405</v>
      </c>
      <c r="X406">
        <f t="shared" si="13"/>
        <v>0</v>
      </c>
      <c r="Y406">
        <f t="shared" si="14"/>
        <v>1</v>
      </c>
    </row>
    <row r="407" spans="1:25" x14ac:dyDescent="0.2">
      <c r="A407">
        <v>813</v>
      </c>
      <c r="B407">
        <v>1</v>
      </c>
      <c r="C407">
        <v>77.7</v>
      </c>
      <c r="D407">
        <v>277</v>
      </c>
      <c r="E407">
        <v>30.777778000000001</v>
      </c>
      <c r="F407">
        <v>3.10873</v>
      </c>
      <c r="G407">
        <v>0.94845199999999996</v>
      </c>
      <c r="H407">
        <v>1</v>
      </c>
      <c r="I407">
        <v>13.697331</v>
      </c>
      <c r="J407">
        <v>1.201E-3</v>
      </c>
      <c r="K407">
        <v>7.5699999999999997E-4</v>
      </c>
      <c r="L407">
        <v>8.5800000000000004E-4</v>
      </c>
      <c r="M407">
        <v>1.763E-3</v>
      </c>
      <c r="N407">
        <v>5.5583E-2</v>
      </c>
      <c r="O407">
        <v>5.6008000000000002E-2</v>
      </c>
      <c r="P407">
        <v>5.7770000000000002E-2</v>
      </c>
      <c r="Q407">
        <v>2.0558E-2</v>
      </c>
      <c r="R407">
        <v>9.3336000000000002E-2</v>
      </c>
      <c r="S407">
        <v>5.8788E-2</v>
      </c>
      <c r="T407">
        <v>6.6667000000000004E-2</v>
      </c>
      <c r="U407">
        <v>0.13701199999999999</v>
      </c>
      <c r="V407" t="s">
        <v>415</v>
      </c>
      <c r="W407">
        <v>406</v>
      </c>
      <c r="X407">
        <f t="shared" si="13"/>
        <v>0</v>
      </c>
      <c r="Y407">
        <f t="shared" si="14"/>
        <v>1</v>
      </c>
    </row>
    <row r="408" spans="1:25" x14ac:dyDescent="0.2">
      <c r="A408">
        <v>815</v>
      </c>
      <c r="B408">
        <v>1</v>
      </c>
      <c r="C408">
        <v>56.78</v>
      </c>
      <c r="D408">
        <v>306</v>
      </c>
      <c r="E408">
        <v>34</v>
      </c>
      <c r="F408">
        <v>2.9810020000000002</v>
      </c>
      <c r="G408">
        <v>1.051037</v>
      </c>
      <c r="H408">
        <v>1</v>
      </c>
      <c r="I408">
        <v>6.4675890000000003</v>
      </c>
      <c r="J408">
        <v>1.292E-3</v>
      </c>
      <c r="K408">
        <v>7.7300000000000003E-4</v>
      </c>
      <c r="L408">
        <v>8.6300000000000005E-4</v>
      </c>
      <c r="M408">
        <v>1.9040000000000001E-3</v>
      </c>
      <c r="N408">
        <v>4.0618000000000001E-2</v>
      </c>
      <c r="O408">
        <v>4.0927999999999999E-2</v>
      </c>
      <c r="P408">
        <v>4.2215999999999997E-2</v>
      </c>
      <c r="Q408">
        <v>1.5023E-2</v>
      </c>
      <c r="R408">
        <v>7.3368000000000003E-2</v>
      </c>
      <c r="S408">
        <v>4.3899000000000001E-2</v>
      </c>
      <c r="T408">
        <v>4.9001000000000003E-2</v>
      </c>
      <c r="U408">
        <v>0.10813300000000001</v>
      </c>
      <c r="V408" t="s">
        <v>416</v>
      </c>
      <c r="W408">
        <v>407</v>
      </c>
      <c r="X408">
        <f t="shared" si="13"/>
        <v>0</v>
      </c>
      <c r="Y408">
        <f t="shared" si="14"/>
        <v>1</v>
      </c>
    </row>
    <row r="409" spans="1:25" x14ac:dyDescent="0.2">
      <c r="A409">
        <v>816</v>
      </c>
      <c r="B409">
        <v>1</v>
      </c>
      <c r="C409">
        <v>56.78</v>
      </c>
      <c r="D409">
        <v>286</v>
      </c>
      <c r="E409">
        <v>31.777778000000001</v>
      </c>
      <c r="F409">
        <v>2.9577209999999998</v>
      </c>
      <c r="G409">
        <v>1.0116240000000001</v>
      </c>
      <c r="H409">
        <v>1</v>
      </c>
      <c r="I409">
        <v>7.156631</v>
      </c>
      <c r="J409">
        <v>1.263E-3</v>
      </c>
      <c r="K409">
        <v>7.4899999999999999E-4</v>
      </c>
      <c r="L409">
        <v>8.5999999999999998E-4</v>
      </c>
      <c r="M409">
        <v>2.0699999999999998E-3</v>
      </c>
      <c r="N409">
        <v>4.0618000000000001E-2</v>
      </c>
      <c r="O409">
        <v>4.0927999999999999E-2</v>
      </c>
      <c r="P409">
        <v>4.2215999999999997E-2</v>
      </c>
      <c r="Q409">
        <v>1.5023E-2</v>
      </c>
      <c r="R409">
        <v>7.1734000000000006E-2</v>
      </c>
      <c r="S409">
        <v>4.2500999999999997E-2</v>
      </c>
      <c r="T409">
        <v>4.8856999999999998E-2</v>
      </c>
      <c r="U409">
        <v>0.11755</v>
      </c>
      <c r="V409" t="s">
        <v>417</v>
      </c>
      <c r="W409">
        <v>408</v>
      </c>
      <c r="X409">
        <f t="shared" si="13"/>
        <v>0</v>
      </c>
      <c r="Y409">
        <f t="shared" si="14"/>
        <v>1</v>
      </c>
    </row>
    <row r="410" spans="1:25" x14ac:dyDescent="0.2">
      <c r="A410">
        <v>818</v>
      </c>
      <c r="B410">
        <v>1</v>
      </c>
      <c r="C410">
        <v>125.879525</v>
      </c>
      <c r="D410">
        <v>312</v>
      </c>
      <c r="E410">
        <v>34.666666999999997</v>
      </c>
      <c r="F410">
        <v>4.0934889999999999</v>
      </c>
      <c r="G410">
        <v>0.94156799999999996</v>
      </c>
      <c r="H410">
        <v>1</v>
      </c>
      <c r="I410">
        <v>12.135631</v>
      </c>
      <c r="J410">
        <v>1.702E-3</v>
      </c>
      <c r="K410">
        <v>7.8299999999999995E-4</v>
      </c>
      <c r="L410">
        <v>8.9099999999999997E-4</v>
      </c>
      <c r="M410">
        <v>3.0149999999999999E-3</v>
      </c>
      <c r="N410">
        <v>9.0048000000000003E-2</v>
      </c>
      <c r="O410">
        <v>9.0736999999999998E-2</v>
      </c>
      <c r="P410">
        <v>9.3590999999999994E-2</v>
      </c>
      <c r="Q410">
        <v>3.3306000000000002E-2</v>
      </c>
      <c r="R410">
        <v>0.214305</v>
      </c>
      <c r="S410">
        <v>9.8612000000000005E-2</v>
      </c>
      <c r="T410">
        <v>0.112096</v>
      </c>
      <c r="U410">
        <v>0.379519</v>
      </c>
      <c r="V410" t="s">
        <v>26</v>
      </c>
      <c r="W410">
        <v>409</v>
      </c>
      <c r="X410">
        <f t="shared" si="13"/>
        <v>0</v>
      </c>
      <c r="Y410">
        <f t="shared" si="14"/>
        <v>1</v>
      </c>
    </row>
    <row r="411" spans="1:25" x14ac:dyDescent="0.2">
      <c r="A411">
        <v>819</v>
      </c>
      <c r="B411">
        <v>1</v>
      </c>
      <c r="C411">
        <v>125.879525</v>
      </c>
      <c r="D411">
        <v>301</v>
      </c>
      <c r="E411">
        <v>33.444443999999997</v>
      </c>
      <c r="F411">
        <v>4.5450400000000002</v>
      </c>
      <c r="G411">
        <v>1.1838500000000001</v>
      </c>
      <c r="H411">
        <v>1</v>
      </c>
      <c r="I411">
        <v>18.866782000000001</v>
      </c>
      <c r="J411">
        <v>1.7240000000000001E-3</v>
      </c>
      <c r="K411">
        <v>7.7800000000000005E-4</v>
      </c>
      <c r="L411">
        <v>8.8000000000000003E-4</v>
      </c>
      <c r="M411">
        <v>3.333E-3</v>
      </c>
      <c r="N411">
        <v>9.0048000000000003E-2</v>
      </c>
      <c r="O411">
        <v>9.0736999999999998E-2</v>
      </c>
      <c r="P411">
        <v>9.3590999999999994E-2</v>
      </c>
      <c r="Q411">
        <v>3.3306000000000002E-2</v>
      </c>
      <c r="R411">
        <v>0.21696099999999999</v>
      </c>
      <c r="S411">
        <v>9.7972000000000004E-2</v>
      </c>
      <c r="T411">
        <v>0.110795</v>
      </c>
      <c r="U411">
        <v>0.41956300000000002</v>
      </c>
      <c r="V411" t="s">
        <v>418</v>
      </c>
      <c r="W411">
        <v>410</v>
      </c>
      <c r="X411">
        <f t="shared" si="13"/>
        <v>0</v>
      </c>
      <c r="Y411">
        <f t="shared" si="14"/>
        <v>1</v>
      </c>
    </row>
    <row r="412" spans="1:25" x14ac:dyDescent="0.2">
      <c r="A412">
        <v>824</v>
      </c>
      <c r="B412">
        <v>1</v>
      </c>
      <c r="C412">
        <v>154.721082</v>
      </c>
      <c r="D412">
        <v>198</v>
      </c>
      <c r="E412">
        <v>22</v>
      </c>
      <c r="F412">
        <v>2.311839</v>
      </c>
      <c r="G412">
        <v>1.0048729999999999</v>
      </c>
      <c r="H412">
        <v>1</v>
      </c>
      <c r="I412">
        <v>4.0225989999999996</v>
      </c>
      <c r="J412">
        <v>1.191E-3</v>
      </c>
      <c r="K412">
        <v>7.3499999999999998E-4</v>
      </c>
      <c r="L412">
        <v>7.9199999999999995E-4</v>
      </c>
      <c r="M412">
        <v>2.0720000000000001E-3</v>
      </c>
      <c r="N412">
        <v>0.11068</v>
      </c>
      <c r="O412">
        <v>0.111526</v>
      </c>
      <c r="P412">
        <v>0.115035</v>
      </c>
      <c r="Q412">
        <v>4.0937000000000001E-2</v>
      </c>
      <c r="R412">
        <v>0.18429799999999999</v>
      </c>
      <c r="S412">
        <v>0.113789</v>
      </c>
      <c r="T412">
        <v>0.122539</v>
      </c>
      <c r="U412">
        <v>0.32057799999999997</v>
      </c>
      <c r="V412" t="s">
        <v>12</v>
      </c>
      <c r="W412">
        <v>411</v>
      </c>
      <c r="X412">
        <f t="shared" si="13"/>
        <v>0</v>
      </c>
      <c r="Y412">
        <f t="shared" si="14"/>
        <v>1</v>
      </c>
    </row>
    <row r="413" spans="1:25" x14ac:dyDescent="0.2">
      <c r="A413">
        <v>825</v>
      </c>
      <c r="B413">
        <v>1</v>
      </c>
      <c r="C413">
        <v>154.721082</v>
      </c>
      <c r="D413">
        <v>161</v>
      </c>
      <c r="E413">
        <v>17.888888999999999</v>
      </c>
      <c r="F413">
        <v>1.889465</v>
      </c>
      <c r="G413">
        <v>0.99547399999999997</v>
      </c>
      <c r="H413">
        <v>1</v>
      </c>
      <c r="I413">
        <v>3.5746310000000001</v>
      </c>
      <c r="J413">
        <v>9.2000000000000003E-4</v>
      </c>
      <c r="K413">
        <v>7.2099999999999996E-4</v>
      </c>
      <c r="L413">
        <v>7.7499999999999997E-4</v>
      </c>
      <c r="M413">
        <v>1.1429999999999999E-3</v>
      </c>
      <c r="N413">
        <v>0.11068</v>
      </c>
      <c r="O413">
        <v>0.111526</v>
      </c>
      <c r="P413">
        <v>0.115035</v>
      </c>
      <c r="Q413">
        <v>4.0937000000000001E-2</v>
      </c>
      <c r="R413">
        <v>0.14235200000000001</v>
      </c>
      <c r="S413">
        <v>0.11157499999999999</v>
      </c>
      <c r="T413">
        <v>0.11983099999999999</v>
      </c>
      <c r="U413">
        <v>0.17680499999999999</v>
      </c>
      <c r="V413" t="s">
        <v>419</v>
      </c>
      <c r="W413">
        <v>412</v>
      </c>
      <c r="X413">
        <f t="shared" si="13"/>
        <v>0</v>
      </c>
      <c r="Y413">
        <f t="shared" si="14"/>
        <v>1</v>
      </c>
    </row>
    <row r="414" spans="1:25" x14ac:dyDescent="0.2">
      <c r="A414">
        <v>830</v>
      </c>
      <c r="B414">
        <v>1</v>
      </c>
      <c r="C414">
        <v>38.6</v>
      </c>
      <c r="D414">
        <v>184</v>
      </c>
      <c r="E414">
        <v>20.444444000000001</v>
      </c>
      <c r="F414">
        <v>1.8603559999999999</v>
      </c>
      <c r="G414">
        <v>0.98384799999999994</v>
      </c>
      <c r="H414">
        <v>1</v>
      </c>
      <c r="I414">
        <v>4.0722079999999998</v>
      </c>
      <c r="J414">
        <v>8.9899999999999995E-4</v>
      </c>
      <c r="K414">
        <v>7.2300000000000001E-4</v>
      </c>
      <c r="L414">
        <v>7.5799999999999999E-4</v>
      </c>
      <c r="M414">
        <v>1.317E-3</v>
      </c>
      <c r="N414">
        <v>2.7612999999999999E-2</v>
      </c>
      <c r="O414">
        <v>2.7824000000000002E-2</v>
      </c>
      <c r="P414">
        <v>2.8698999999999999E-2</v>
      </c>
      <c r="Q414">
        <v>1.0213E-2</v>
      </c>
      <c r="R414">
        <v>3.4709999999999998E-2</v>
      </c>
      <c r="S414">
        <v>2.7923E-2</v>
      </c>
      <c r="T414">
        <v>2.9246999999999999E-2</v>
      </c>
      <c r="U414">
        <v>5.0854999999999997E-2</v>
      </c>
      <c r="V414" t="s">
        <v>420</v>
      </c>
      <c r="W414">
        <v>413</v>
      </c>
      <c r="X414">
        <f t="shared" si="13"/>
        <v>0</v>
      </c>
      <c r="Y414">
        <f t="shared" si="14"/>
        <v>1</v>
      </c>
    </row>
    <row r="415" spans="1:25" x14ac:dyDescent="0.2">
      <c r="A415">
        <v>831</v>
      </c>
      <c r="B415">
        <v>1</v>
      </c>
      <c r="C415">
        <v>38.6</v>
      </c>
      <c r="D415">
        <v>178</v>
      </c>
      <c r="E415">
        <v>19.777778000000001</v>
      </c>
      <c r="F415">
        <v>1.892021</v>
      </c>
      <c r="G415">
        <v>0.95917200000000002</v>
      </c>
      <c r="H415">
        <v>1</v>
      </c>
      <c r="I415">
        <v>4.2604990000000003</v>
      </c>
      <c r="J415">
        <v>8.9700000000000001E-4</v>
      </c>
      <c r="K415">
        <v>7.2300000000000001E-4</v>
      </c>
      <c r="L415">
        <v>7.6199999999999998E-4</v>
      </c>
      <c r="M415">
        <v>1.2750000000000001E-3</v>
      </c>
      <c r="N415">
        <v>2.7612999999999999E-2</v>
      </c>
      <c r="O415">
        <v>2.7824000000000002E-2</v>
      </c>
      <c r="P415">
        <v>2.8698999999999999E-2</v>
      </c>
      <c r="Q415">
        <v>1.0213E-2</v>
      </c>
      <c r="R415">
        <v>3.4633999999999998E-2</v>
      </c>
      <c r="S415">
        <v>2.7904000000000002E-2</v>
      </c>
      <c r="T415">
        <v>2.9394E-2</v>
      </c>
      <c r="U415">
        <v>4.9228000000000001E-2</v>
      </c>
      <c r="V415" t="s">
        <v>421</v>
      </c>
      <c r="W415">
        <v>414</v>
      </c>
      <c r="X415">
        <f t="shared" si="13"/>
        <v>0</v>
      </c>
      <c r="Y415">
        <f t="shared" si="14"/>
        <v>1</v>
      </c>
    </row>
    <row r="416" spans="1:25" x14ac:dyDescent="0.2">
      <c r="A416">
        <v>832</v>
      </c>
      <c r="B416">
        <v>1</v>
      </c>
      <c r="C416">
        <v>92.101973999999998</v>
      </c>
      <c r="D416">
        <v>166</v>
      </c>
      <c r="E416">
        <v>18.444444000000001</v>
      </c>
      <c r="F416">
        <v>1.7750649999999999</v>
      </c>
      <c r="G416">
        <v>0.98739600000000005</v>
      </c>
      <c r="H416">
        <v>1</v>
      </c>
      <c r="I416">
        <v>2.924798</v>
      </c>
      <c r="J416">
        <v>8.6399999999999997E-4</v>
      </c>
      <c r="K416">
        <v>7.3499999999999998E-4</v>
      </c>
      <c r="L416">
        <v>7.6199999999999998E-4</v>
      </c>
      <c r="M416">
        <v>1.0679999999999999E-3</v>
      </c>
      <c r="N416">
        <v>6.5884999999999999E-2</v>
      </c>
      <c r="O416">
        <v>6.6389000000000004E-2</v>
      </c>
      <c r="P416">
        <v>6.8477999999999997E-2</v>
      </c>
      <c r="Q416">
        <v>2.4368999999999998E-2</v>
      </c>
      <c r="R416">
        <v>7.9551999999999998E-2</v>
      </c>
      <c r="S416">
        <v>6.7669000000000007E-2</v>
      </c>
      <c r="T416">
        <v>7.0136000000000004E-2</v>
      </c>
      <c r="U416">
        <v>9.8389000000000004E-2</v>
      </c>
      <c r="V416" t="s">
        <v>422</v>
      </c>
      <c r="W416">
        <v>415</v>
      </c>
      <c r="X416">
        <f t="shared" si="13"/>
        <v>0</v>
      </c>
      <c r="Y416">
        <f t="shared" si="14"/>
        <v>1</v>
      </c>
    </row>
    <row r="417" spans="1:25" x14ac:dyDescent="0.2">
      <c r="A417">
        <v>836</v>
      </c>
      <c r="B417">
        <v>1</v>
      </c>
      <c r="C417">
        <v>47.843040000000002</v>
      </c>
      <c r="D417">
        <v>220</v>
      </c>
      <c r="E417">
        <v>24.444444000000001</v>
      </c>
      <c r="F417">
        <v>2.2546900000000001</v>
      </c>
      <c r="G417">
        <v>0.99001300000000003</v>
      </c>
      <c r="H417">
        <v>1</v>
      </c>
      <c r="I417">
        <v>4.5415710000000002</v>
      </c>
      <c r="J417">
        <v>1.078E-3</v>
      </c>
      <c r="K417">
        <v>7.18E-4</v>
      </c>
      <c r="L417">
        <v>7.7700000000000002E-4</v>
      </c>
      <c r="M417">
        <v>1.8400000000000001E-3</v>
      </c>
      <c r="N417">
        <v>3.4224999999999998E-2</v>
      </c>
      <c r="O417">
        <v>3.4486000000000003E-2</v>
      </c>
      <c r="P417">
        <v>3.5570999999999998E-2</v>
      </c>
      <c r="Q417">
        <v>1.2659E-2</v>
      </c>
      <c r="R417">
        <v>5.1552000000000001E-2</v>
      </c>
      <c r="S417">
        <v>3.4329999999999999E-2</v>
      </c>
      <c r="T417">
        <v>3.7157000000000003E-2</v>
      </c>
      <c r="U417">
        <v>8.8011000000000006E-2</v>
      </c>
      <c r="V417" t="s">
        <v>423</v>
      </c>
      <c r="W417">
        <v>416</v>
      </c>
      <c r="X417">
        <f t="shared" si="13"/>
        <v>0</v>
      </c>
      <c r="Y417">
        <f t="shared" si="14"/>
        <v>1</v>
      </c>
    </row>
    <row r="418" spans="1:25" x14ac:dyDescent="0.2">
      <c r="A418">
        <v>843</v>
      </c>
      <c r="B418">
        <v>1</v>
      </c>
      <c r="C418">
        <v>16.335599999999999</v>
      </c>
      <c r="D418">
        <v>282</v>
      </c>
      <c r="E418">
        <v>31.333333</v>
      </c>
      <c r="F418">
        <v>1.7313099999999999</v>
      </c>
      <c r="G418">
        <v>0.89164500000000002</v>
      </c>
      <c r="H418">
        <v>1</v>
      </c>
      <c r="I418">
        <v>4.6097440000000001</v>
      </c>
      <c r="J418">
        <v>7.8200000000000003E-4</v>
      </c>
      <c r="K418">
        <v>7.2099999999999996E-4</v>
      </c>
      <c r="L418">
        <v>7.2599999999999997E-4</v>
      </c>
      <c r="M418">
        <v>7.8700000000000005E-4</v>
      </c>
      <c r="N418">
        <v>1.1686E-2</v>
      </c>
      <c r="O418">
        <v>1.1775000000000001E-2</v>
      </c>
      <c r="P418">
        <v>1.2146000000000001E-2</v>
      </c>
      <c r="Q418">
        <v>4.3220000000000003E-3</v>
      </c>
      <c r="R418">
        <v>1.2782999999999999E-2</v>
      </c>
      <c r="S418">
        <v>1.1775000000000001E-2</v>
      </c>
      <c r="T418">
        <v>1.1868E-2</v>
      </c>
      <c r="U418">
        <v>1.2848999999999999E-2</v>
      </c>
      <c r="V418" t="s">
        <v>424</v>
      </c>
      <c r="W418">
        <v>417</v>
      </c>
      <c r="X418">
        <f t="shared" si="13"/>
        <v>0</v>
      </c>
      <c r="Y418">
        <f t="shared" si="14"/>
        <v>1</v>
      </c>
    </row>
    <row r="419" spans="1:25" x14ac:dyDescent="0.2">
      <c r="A419">
        <v>844</v>
      </c>
      <c r="B419">
        <v>1</v>
      </c>
      <c r="C419">
        <v>16.335599999999999</v>
      </c>
      <c r="D419">
        <v>283</v>
      </c>
      <c r="E419">
        <v>31.444444000000001</v>
      </c>
      <c r="F419">
        <v>1.786567</v>
      </c>
      <c r="G419">
        <v>0.93703999999999998</v>
      </c>
      <c r="H419">
        <v>1</v>
      </c>
      <c r="I419">
        <v>5.0213190000000001</v>
      </c>
      <c r="J419">
        <v>7.85E-4</v>
      </c>
      <c r="K419">
        <v>7.1299999999999998E-4</v>
      </c>
      <c r="L419">
        <v>7.2400000000000003E-4</v>
      </c>
      <c r="M419">
        <v>8.43E-4</v>
      </c>
      <c r="N419">
        <v>1.1686E-2</v>
      </c>
      <c r="O419">
        <v>1.1775000000000001E-2</v>
      </c>
      <c r="P419">
        <v>1.2146000000000001E-2</v>
      </c>
      <c r="Q419">
        <v>4.3220000000000003E-3</v>
      </c>
      <c r="R419">
        <v>1.2819000000000001E-2</v>
      </c>
      <c r="S419">
        <v>1.1650000000000001E-2</v>
      </c>
      <c r="T419">
        <v>1.1835E-2</v>
      </c>
      <c r="U419">
        <v>1.3769999999999999E-2</v>
      </c>
      <c r="V419" t="s">
        <v>425</v>
      </c>
      <c r="W419">
        <v>418</v>
      </c>
      <c r="X419">
        <f t="shared" si="13"/>
        <v>0</v>
      </c>
      <c r="Y419">
        <f t="shared" si="14"/>
        <v>1</v>
      </c>
    </row>
    <row r="420" spans="1:25" x14ac:dyDescent="0.2">
      <c r="A420">
        <v>845</v>
      </c>
      <c r="B420">
        <v>1</v>
      </c>
      <c r="C420">
        <v>18.822189999999999</v>
      </c>
      <c r="D420">
        <v>271</v>
      </c>
      <c r="E420">
        <v>30.111111000000001</v>
      </c>
      <c r="F420">
        <v>1.5002390000000001</v>
      </c>
      <c r="G420">
        <v>0.95781300000000003</v>
      </c>
      <c r="H420">
        <v>1</v>
      </c>
      <c r="I420">
        <v>2.209104</v>
      </c>
      <c r="J420">
        <v>7.3300000000000004E-4</v>
      </c>
      <c r="K420">
        <v>7.18E-4</v>
      </c>
      <c r="L420">
        <v>7.2599999999999997E-4</v>
      </c>
      <c r="M420">
        <v>4.7899999999999999E-4</v>
      </c>
      <c r="N420">
        <v>1.3464E-2</v>
      </c>
      <c r="O420">
        <v>1.3566999999999999E-2</v>
      </c>
      <c r="P420">
        <v>1.3993999999999999E-2</v>
      </c>
      <c r="Q420">
        <v>4.9800000000000001E-3</v>
      </c>
      <c r="R420">
        <v>1.3804E-2</v>
      </c>
      <c r="S420">
        <v>1.3512E-2</v>
      </c>
      <c r="T420">
        <v>1.3665E-2</v>
      </c>
      <c r="U420">
        <v>9.0109999999999999E-3</v>
      </c>
      <c r="V420" t="s">
        <v>426</v>
      </c>
      <c r="W420">
        <v>419</v>
      </c>
      <c r="X420">
        <f t="shared" si="13"/>
        <v>0</v>
      </c>
      <c r="Y420">
        <f t="shared" si="14"/>
        <v>1</v>
      </c>
    </row>
    <row r="421" spans="1:25" x14ac:dyDescent="0.2">
      <c r="A421">
        <v>846</v>
      </c>
      <c r="B421">
        <v>1</v>
      </c>
      <c r="C421">
        <v>26.203880000000002</v>
      </c>
      <c r="D421">
        <v>254</v>
      </c>
      <c r="E421">
        <v>28.222221999999999</v>
      </c>
      <c r="F421">
        <v>1.7154210000000001</v>
      </c>
      <c r="G421">
        <v>0.94018599999999997</v>
      </c>
      <c r="H421">
        <v>1</v>
      </c>
      <c r="I421">
        <v>3.5773190000000001</v>
      </c>
      <c r="J421">
        <v>8.3699999999999996E-4</v>
      </c>
      <c r="K421">
        <v>7.1699999999999997E-4</v>
      </c>
      <c r="L421">
        <v>7.3300000000000004E-4</v>
      </c>
      <c r="M421">
        <v>1.248E-3</v>
      </c>
      <c r="N421">
        <v>1.8745000000000001E-2</v>
      </c>
      <c r="O421">
        <v>1.8887999999999999E-2</v>
      </c>
      <c r="P421">
        <v>1.9483E-2</v>
      </c>
      <c r="Q421">
        <v>6.9329999999999999E-3</v>
      </c>
      <c r="R421">
        <v>2.1922000000000001E-2</v>
      </c>
      <c r="S421">
        <v>1.8789E-2</v>
      </c>
      <c r="T421">
        <v>1.9220999999999999E-2</v>
      </c>
      <c r="U421">
        <v>3.2694000000000001E-2</v>
      </c>
      <c r="V421" t="s">
        <v>427</v>
      </c>
      <c r="W421">
        <v>420</v>
      </c>
      <c r="X421">
        <f t="shared" si="13"/>
        <v>0</v>
      </c>
      <c r="Y421">
        <f t="shared" si="14"/>
        <v>1</v>
      </c>
    </row>
    <row r="422" spans="1:25" x14ac:dyDescent="0.2">
      <c r="A422">
        <v>849</v>
      </c>
      <c r="B422">
        <v>1</v>
      </c>
      <c r="C422">
        <v>9.9072600000000008</v>
      </c>
      <c r="D422">
        <v>269</v>
      </c>
      <c r="E422">
        <v>29.888888999999999</v>
      </c>
      <c r="F422">
        <v>1.7358929999999999</v>
      </c>
      <c r="G422">
        <v>0.95081300000000002</v>
      </c>
      <c r="H422">
        <v>1</v>
      </c>
      <c r="I422">
        <v>3.0779990000000002</v>
      </c>
      <c r="J422">
        <v>8.5800000000000004E-4</v>
      </c>
      <c r="K422">
        <v>7.2999999999999996E-4</v>
      </c>
      <c r="L422">
        <v>7.3700000000000002E-4</v>
      </c>
      <c r="M422">
        <v>1.292E-3</v>
      </c>
      <c r="N422">
        <v>7.0870000000000004E-3</v>
      </c>
      <c r="O422">
        <v>7.1409999999999998E-3</v>
      </c>
      <c r="P422">
        <v>7.3660000000000002E-3</v>
      </c>
      <c r="Q422">
        <v>2.6210000000000001E-3</v>
      </c>
      <c r="R422">
        <v>8.5030000000000001E-3</v>
      </c>
      <c r="S422">
        <v>7.2319999999999997E-3</v>
      </c>
      <c r="T422">
        <v>7.3020000000000003E-3</v>
      </c>
      <c r="U422">
        <v>1.2799E-2</v>
      </c>
      <c r="V422" t="s">
        <v>428</v>
      </c>
      <c r="W422">
        <v>421</v>
      </c>
      <c r="X422">
        <f t="shared" si="13"/>
        <v>0</v>
      </c>
      <c r="Y422">
        <f t="shared" si="14"/>
        <v>1</v>
      </c>
    </row>
    <row r="423" spans="1:25" x14ac:dyDescent="0.2">
      <c r="A423">
        <v>850</v>
      </c>
      <c r="B423">
        <v>1</v>
      </c>
      <c r="C423">
        <v>9.9072600000000008</v>
      </c>
      <c r="D423">
        <v>255</v>
      </c>
      <c r="E423">
        <v>28.333333</v>
      </c>
      <c r="F423">
        <v>1.5552360000000001</v>
      </c>
      <c r="G423">
        <v>0.96594199999999997</v>
      </c>
      <c r="H423">
        <v>1</v>
      </c>
      <c r="I423">
        <v>2.4623149999999998</v>
      </c>
      <c r="J423">
        <v>7.3999999999999999E-4</v>
      </c>
      <c r="K423">
        <v>7.2900000000000005E-4</v>
      </c>
      <c r="L423">
        <v>7.2999999999999996E-4</v>
      </c>
      <c r="M423">
        <v>4.7199999999999998E-4</v>
      </c>
      <c r="N423">
        <v>7.0870000000000004E-3</v>
      </c>
      <c r="O423">
        <v>7.1409999999999998E-3</v>
      </c>
      <c r="P423">
        <v>7.3660000000000002E-3</v>
      </c>
      <c r="Q423">
        <v>2.6210000000000001E-3</v>
      </c>
      <c r="R423">
        <v>7.3359999999999996E-3</v>
      </c>
      <c r="S423">
        <v>7.221E-3</v>
      </c>
      <c r="T423">
        <v>7.2370000000000004E-3</v>
      </c>
      <c r="U423">
        <v>4.6810000000000003E-3</v>
      </c>
      <c r="V423" t="s">
        <v>429</v>
      </c>
      <c r="W423">
        <v>422</v>
      </c>
      <c r="X423">
        <f t="shared" si="13"/>
        <v>0</v>
      </c>
      <c r="Y423">
        <f t="shared" si="14"/>
        <v>1</v>
      </c>
    </row>
    <row r="424" spans="1:25" x14ac:dyDescent="0.2">
      <c r="A424">
        <v>852</v>
      </c>
      <c r="B424">
        <v>1</v>
      </c>
      <c r="C424">
        <v>21.00581</v>
      </c>
      <c r="D424">
        <v>266</v>
      </c>
      <c r="E424">
        <v>29.555555999999999</v>
      </c>
      <c r="F424">
        <v>1.6150310000000001</v>
      </c>
      <c r="G424">
        <v>0.97002299999999997</v>
      </c>
      <c r="H424">
        <v>1</v>
      </c>
      <c r="I424">
        <v>2.6925509999999999</v>
      </c>
      <c r="J424">
        <v>7.5699999999999997E-4</v>
      </c>
      <c r="K424">
        <v>7.2499999999999995E-4</v>
      </c>
      <c r="L424">
        <v>7.3700000000000002E-4</v>
      </c>
      <c r="M424">
        <v>4.9299999999999995E-4</v>
      </c>
      <c r="N424">
        <v>1.5027E-2</v>
      </c>
      <c r="O424">
        <v>1.5141E-2</v>
      </c>
      <c r="P424">
        <v>1.5618E-2</v>
      </c>
      <c r="Q424">
        <v>5.5579999999999996E-3</v>
      </c>
      <c r="R424">
        <v>1.5901999999999999E-2</v>
      </c>
      <c r="S424">
        <v>1.5224E-2</v>
      </c>
      <c r="T424">
        <v>1.5481E-2</v>
      </c>
      <c r="U424">
        <v>1.0347E-2</v>
      </c>
      <c r="V424" t="s">
        <v>430</v>
      </c>
      <c r="W424">
        <v>423</v>
      </c>
      <c r="X424">
        <f t="shared" si="13"/>
        <v>0</v>
      </c>
      <c r="Y424">
        <f t="shared" si="14"/>
        <v>1</v>
      </c>
    </row>
    <row r="425" spans="1:25" x14ac:dyDescent="0.2">
      <c r="A425">
        <v>853</v>
      </c>
      <c r="B425">
        <v>1</v>
      </c>
      <c r="C425">
        <v>21.00581</v>
      </c>
      <c r="D425">
        <v>258</v>
      </c>
      <c r="E425">
        <v>28.666667</v>
      </c>
      <c r="F425">
        <v>1.7408509999999999</v>
      </c>
      <c r="G425">
        <v>0.93490099999999998</v>
      </c>
      <c r="H425">
        <v>1</v>
      </c>
      <c r="I425">
        <v>3.940658</v>
      </c>
      <c r="J425">
        <v>8.0900000000000004E-4</v>
      </c>
      <c r="K425">
        <v>7.2400000000000003E-4</v>
      </c>
      <c r="L425">
        <v>7.3700000000000002E-4</v>
      </c>
      <c r="M425">
        <v>9.7499999999999996E-4</v>
      </c>
      <c r="N425">
        <v>1.5027E-2</v>
      </c>
      <c r="O425">
        <v>1.5141E-2</v>
      </c>
      <c r="P425">
        <v>1.5618E-2</v>
      </c>
      <c r="Q425">
        <v>5.5579999999999996E-3</v>
      </c>
      <c r="R425">
        <v>1.7000000000000001E-2</v>
      </c>
      <c r="S425">
        <v>1.5212E-2</v>
      </c>
      <c r="T425">
        <v>1.5481E-2</v>
      </c>
      <c r="U425">
        <v>2.0485E-2</v>
      </c>
      <c r="V425" t="s">
        <v>431</v>
      </c>
      <c r="W425">
        <v>424</v>
      </c>
      <c r="X425">
        <f t="shared" si="13"/>
        <v>0</v>
      </c>
      <c r="Y425">
        <f t="shared" si="14"/>
        <v>1</v>
      </c>
    </row>
    <row r="426" spans="1:25" x14ac:dyDescent="0.2">
      <c r="A426">
        <v>854</v>
      </c>
      <c r="B426">
        <v>1</v>
      </c>
      <c r="C426">
        <v>34.422130000000003</v>
      </c>
      <c r="D426">
        <v>220</v>
      </c>
      <c r="E426">
        <v>24.444444000000001</v>
      </c>
      <c r="F426">
        <v>1.7728349999999999</v>
      </c>
      <c r="G426">
        <v>1.027787</v>
      </c>
      <c r="H426">
        <v>1</v>
      </c>
      <c r="I426">
        <v>4.6567689999999997</v>
      </c>
      <c r="J426">
        <v>8.0000000000000004E-4</v>
      </c>
      <c r="K426">
        <v>7.2199999999999999E-4</v>
      </c>
      <c r="L426">
        <v>7.3800000000000005E-4</v>
      </c>
      <c r="M426">
        <v>7.6999999999999996E-4</v>
      </c>
      <c r="N426">
        <v>2.4624E-2</v>
      </c>
      <c r="O426">
        <v>2.4812000000000001E-2</v>
      </c>
      <c r="P426">
        <v>2.5593000000000001E-2</v>
      </c>
      <c r="Q426">
        <v>9.1079999999999998E-3</v>
      </c>
      <c r="R426">
        <v>2.7524E-2</v>
      </c>
      <c r="S426">
        <v>2.4863E-2</v>
      </c>
      <c r="T426">
        <v>2.5403999999999999E-2</v>
      </c>
      <c r="U426">
        <v>2.6512999999999998E-2</v>
      </c>
      <c r="V426" t="s">
        <v>432</v>
      </c>
      <c r="W426">
        <v>425</v>
      </c>
      <c r="X426">
        <f t="shared" si="13"/>
        <v>0</v>
      </c>
      <c r="Y426">
        <f t="shared" si="14"/>
        <v>1</v>
      </c>
    </row>
    <row r="427" spans="1:25" x14ac:dyDescent="0.2">
      <c r="A427">
        <v>855</v>
      </c>
      <c r="B427">
        <v>1</v>
      </c>
      <c r="C427">
        <v>39.711649999999999</v>
      </c>
      <c r="D427">
        <v>222</v>
      </c>
      <c r="E427">
        <v>24.666667</v>
      </c>
      <c r="F427">
        <v>2.6597659999999999</v>
      </c>
      <c r="G427">
        <v>1.1050450000000001</v>
      </c>
      <c r="H427">
        <v>1</v>
      </c>
      <c r="I427">
        <v>9.7208400000000008</v>
      </c>
      <c r="J427">
        <v>1.1820000000000001E-3</v>
      </c>
      <c r="K427">
        <v>7.4700000000000005E-4</v>
      </c>
      <c r="L427">
        <v>7.7399999999999995E-4</v>
      </c>
      <c r="M427">
        <v>2.4740000000000001E-3</v>
      </c>
      <c r="N427">
        <v>2.8407999999999999E-2</v>
      </c>
      <c r="O427">
        <v>2.8625000000000001E-2</v>
      </c>
      <c r="P427">
        <v>2.9526E-2</v>
      </c>
      <c r="Q427">
        <v>1.0507000000000001E-2</v>
      </c>
      <c r="R427">
        <v>4.6947999999999997E-2</v>
      </c>
      <c r="S427">
        <v>2.9654E-2</v>
      </c>
      <c r="T427">
        <v>3.0734999999999998E-2</v>
      </c>
      <c r="U427">
        <v>9.8266000000000006E-2</v>
      </c>
      <c r="V427" t="s">
        <v>433</v>
      </c>
      <c r="W427">
        <v>426</v>
      </c>
      <c r="X427">
        <f t="shared" si="13"/>
        <v>0</v>
      </c>
      <c r="Y427">
        <f t="shared" si="14"/>
        <v>1</v>
      </c>
    </row>
    <row r="428" spans="1:25" x14ac:dyDescent="0.2">
      <c r="A428">
        <v>856</v>
      </c>
      <c r="B428">
        <v>1</v>
      </c>
      <c r="C428">
        <v>47.843040000000002</v>
      </c>
      <c r="D428">
        <v>180</v>
      </c>
      <c r="E428">
        <v>20</v>
      </c>
      <c r="F428">
        <v>1.7461279999999999</v>
      </c>
      <c r="G428">
        <v>0.97035899999999997</v>
      </c>
      <c r="H428">
        <v>1</v>
      </c>
      <c r="I428">
        <v>3.0556899999999998</v>
      </c>
      <c r="J428">
        <v>8.0999999999999996E-4</v>
      </c>
      <c r="K428">
        <v>7.18E-4</v>
      </c>
      <c r="L428">
        <v>7.5100000000000004E-4</v>
      </c>
      <c r="M428">
        <v>5.8100000000000003E-4</v>
      </c>
      <c r="N428">
        <v>3.4224999999999998E-2</v>
      </c>
      <c r="O428">
        <v>3.4486000000000003E-2</v>
      </c>
      <c r="P428">
        <v>3.5570999999999998E-2</v>
      </c>
      <c r="Q428">
        <v>1.2659E-2</v>
      </c>
      <c r="R428">
        <v>3.8731000000000002E-2</v>
      </c>
      <c r="S428">
        <v>3.4360000000000002E-2</v>
      </c>
      <c r="T428">
        <v>3.5954E-2</v>
      </c>
      <c r="U428">
        <v>2.7781E-2</v>
      </c>
      <c r="V428" t="s">
        <v>434</v>
      </c>
      <c r="W428">
        <v>427</v>
      </c>
      <c r="X428">
        <f t="shared" si="13"/>
        <v>0</v>
      </c>
      <c r="Y428">
        <f t="shared" si="14"/>
        <v>1</v>
      </c>
    </row>
    <row r="429" spans="1:25" x14ac:dyDescent="0.2">
      <c r="A429">
        <v>858</v>
      </c>
      <c r="B429">
        <v>1</v>
      </c>
      <c r="C429">
        <v>25.381779999999999</v>
      </c>
      <c r="D429">
        <v>182</v>
      </c>
      <c r="E429">
        <v>20.222221999999999</v>
      </c>
      <c r="F429">
        <v>1.8610169999999999</v>
      </c>
      <c r="G429">
        <v>0.96388700000000005</v>
      </c>
      <c r="H429">
        <v>1</v>
      </c>
      <c r="I429">
        <v>3.5427369999999998</v>
      </c>
      <c r="J429">
        <v>8.8599999999999996E-4</v>
      </c>
      <c r="K429">
        <v>7.36E-4</v>
      </c>
      <c r="L429">
        <v>7.6000000000000004E-4</v>
      </c>
      <c r="M429">
        <v>1.108E-3</v>
      </c>
      <c r="N429">
        <v>1.8157E-2</v>
      </c>
      <c r="O429">
        <v>1.8296E-2</v>
      </c>
      <c r="P429">
        <v>1.8870999999999999E-2</v>
      </c>
      <c r="Q429">
        <v>6.7159999999999997E-3</v>
      </c>
      <c r="R429">
        <v>2.2484000000000001E-2</v>
      </c>
      <c r="S429">
        <v>1.8679000000000001E-2</v>
      </c>
      <c r="T429">
        <v>1.9279999999999999E-2</v>
      </c>
      <c r="U429">
        <v>2.8126000000000002E-2</v>
      </c>
      <c r="V429" t="s">
        <v>435</v>
      </c>
      <c r="W429">
        <v>428</v>
      </c>
      <c r="X429">
        <f t="shared" si="13"/>
        <v>0</v>
      </c>
      <c r="Y429">
        <f t="shared" si="14"/>
        <v>1</v>
      </c>
    </row>
    <row r="430" spans="1:25" x14ac:dyDescent="0.2">
      <c r="A430">
        <v>859</v>
      </c>
      <c r="B430">
        <v>1</v>
      </c>
      <c r="C430">
        <v>25.381779999999999</v>
      </c>
      <c r="D430">
        <v>178</v>
      </c>
      <c r="E430">
        <v>19.777778000000001</v>
      </c>
      <c r="F430">
        <v>1.8370519999999999</v>
      </c>
      <c r="G430">
        <v>0.99697400000000003</v>
      </c>
      <c r="H430">
        <v>1</v>
      </c>
      <c r="I430">
        <v>3.4969359999999998</v>
      </c>
      <c r="J430">
        <v>8.7200000000000005E-4</v>
      </c>
      <c r="K430">
        <v>7.1699999999999997E-4</v>
      </c>
      <c r="L430">
        <v>7.5600000000000005E-4</v>
      </c>
      <c r="M430">
        <v>9.1200000000000005E-4</v>
      </c>
      <c r="N430">
        <v>1.8157E-2</v>
      </c>
      <c r="O430">
        <v>1.8296E-2</v>
      </c>
      <c r="P430">
        <v>1.8870999999999999E-2</v>
      </c>
      <c r="Q430">
        <v>6.7159999999999997E-3</v>
      </c>
      <c r="R430">
        <v>2.2131000000000001E-2</v>
      </c>
      <c r="S430">
        <v>1.8194999999999999E-2</v>
      </c>
      <c r="T430">
        <v>1.9185000000000001E-2</v>
      </c>
      <c r="U430">
        <v>2.3154000000000001E-2</v>
      </c>
      <c r="V430" t="s">
        <v>436</v>
      </c>
      <c r="W430">
        <v>429</v>
      </c>
      <c r="X430">
        <f t="shared" si="13"/>
        <v>0</v>
      </c>
      <c r="Y430">
        <f t="shared" si="14"/>
        <v>1</v>
      </c>
    </row>
    <row r="431" spans="1:25" x14ac:dyDescent="0.2">
      <c r="A431">
        <v>861</v>
      </c>
      <c r="B431">
        <v>1</v>
      </c>
      <c r="C431">
        <v>17.436789999999998</v>
      </c>
      <c r="D431">
        <v>198</v>
      </c>
      <c r="E431">
        <v>22</v>
      </c>
      <c r="F431">
        <v>2.4922200000000001</v>
      </c>
      <c r="G431">
        <v>1.0227790000000001</v>
      </c>
      <c r="H431">
        <v>1</v>
      </c>
      <c r="I431">
        <v>5.6804319999999997</v>
      </c>
      <c r="J431">
        <v>1.199E-3</v>
      </c>
      <c r="K431">
        <v>7.3200000000000001E-4</v>
      </c>
      <c r="L431">
        <v>7.8700000000000005E-4</v>
      </c>
      <c r="M431">
        <v>1.9589999999999998E-3</v>
      </c>
      <c r="N431">
        <v>1.2473E-2</v>
      </c>
      <c r="O431">
        <v>1.2569E-2</v>
      </c>
      <c r="P431">
        <v>1.2964E-2</v>
      </c>
      <c r="Q431">
        <v>4.614E-3</v>
      </c>
      <c r="R431">
        <v>2.0906000000000001E-2</v>
      </c>
      <c r="S431">
        <v>1.2761E-2</v>
      </c>
      <c r="T431">
        <v>1.3723000000000001E-2</v>
      </c>
      <c r="U431">
        <v>3.4152000000000002E-2</v>
      </c>
      <c r="V431" t="s">
        <v>437</v>
      </c>
      <c r="W431">
        <v>430</v>
      </c>
      <c r="X431">
        <f t="shared" si="13"/>
        <v>0</v>
      </c>
      <c r="Y431">
        <f t="shared" si="14"/>
        <v>1</v>
      </c>
    </row>
    <row r="432" spans="1:25" x14ac:dyDescent="0.2">
      <c r="A432">
        <v>862</v>
      </c>
      <c r="B432">
        <v>1</v>
      </c>
      <c r="C432">
        <v>17.436789999999998</v>
      </c>
      <c r="D432">
        <v>202</v>
      </c>
      <c r="E432">
        <v>22.444444000000001</v>
      </c>
      <c r="F432">
        <v>2.8768180000000001</v>
      </c>
      <c r="G432">
        <v>1.093969</v>
      </c>
      <c r="H432">
        <v>1</v>
      </c>
      <c r="I432">
        <v>10.107351</v>
      </c>
      <c r="J432">
        <v>1.1850000000000001E-3</v>
      </c>
      <c r="K432">
        <v>7.36E-4</v>
      </c>
      <c r="L432">
        <v>7.9799999999999999E-4</v>
      </c>
      <c r="M432">
        <v>1.751E-3</v>
      </c>
      <c r="N432">
        <v>1.2473E-2</v>
      </c>
      <c r="O432">
        <v>1.2569E-2</v>
      </c>
      <c r="P432">
        <v>1.2964E-2</v>
      </c>
      <c r="Q432">
        <v>4.614E-3</v>
      </c>
      <c r="R432">
        <v>2.0660000000000001E-2</v>
      </c>
      <c r="S432">
        <v>1.2833000000000001E-2</v>
      </c>
      <c r="T432">
        <v>1.3906E-2</v>
      </c>
      <c r="U432">
        <v>3.0539E-2</v>
      </c>
      <c r="V432" t="s">
        <v>438</v>
      </c>
      <c r="W432">
        <v>431</v>
      </c>
      <c r="X432">
        <f t="shared" si="13"/>
        <v>0</v>
      </c>
      <c r="Y432">
        <f t="shared" si="14"/>
        <v>1</v>
      </c>
    </row>
    <row r="433" spans="1:25" x14ac:dyDescent="0.2">
      <c r="A433">
        <v>864</v>
      </c>
      <c r="B433">
        <v>1</v>
      </c>
      <c r="C433">
        <v>31.68045</v>
      </c>
      <c r="D433">
        <v>158</v>
      </c>
      <c r="E433">
        <v>17.555555999999999</v>
      </c>
      <c r="F433">
        <v>2.0564420000000001</v>
      </c>
      <c r="G433">
        <v>1.0330710000000001</v>
      </c>
      <c r="H433">
        <v>1</v>
      </c>
      <c r="I433">
        <v>3.9778370000000001</v>
      </c>
      <c r="J433">
        <v>1.052E-3</v>
      </c>
      <c r="K433">
        <v>7.2400000000000003E-4</v>
      </c>
      <c r="L433">
        <v>7.7700000000000002E-4</v>
      </c>
      <c r="M433">
        <v>1.884E-3</v>
      </c>
      <c r="N433">
        <v>2.2662999999999999E-2</v>
      </c>
      <c r="O433">
        <v>2.2835999999999999E-2</v>
      </c>
      <c r="P433">
        <v>2.3553999999999999E-2</v>
      </c>
      <c r="Q433">
        <v>8.3820000000000006E-3</v>
      </c>
      <c r="R433">
        <v>3.3332000000000001E-2</v>
      </c>
      <c r="S433">
        <v>2.2929999999999999E-2</v>
      </c>
      <c r="T433">
        <v>2.46E-2</v>
      </c>
      <c r="U433">
        <v>5.9676E-2</v>
      </c>
      <c r="V433" t="s">
        <v>439</v>
      </c>
      <c r="W433">
        <v>432</v>
      </c>
      <c r="X433">
        <f t="shared" si="13"/>
        <v>0</v>
      </c>
      <c r="Y433">
        <f t="shared" si="14"/>
        <v>1</v>
      </c>
    </row>
    <row r="434" spans="1:25" x14ac:dyDescent="0.2">
      <c r="A434">
        <v>865</v>
      </c>
      <c r="B434">
        <v>1</v>
      </c>
      <c r="C434">
        <v>31.68045</v>
      </c>
      <c r="D434">
        <v>134</v>
      </c>
      <c r="E434">
        <v>14.888889000000001</v>
      </c>
      <c r="F434">
        <v>2.0695109999999999</v>
      </c>
      <c r="G434">
        <v>1.054781</v>
      </c>
      <c r="H434">
        <v>1</v>
      </c>
      <c r="I434">
        <v>6.875775</v>
      </c>
      <c r="J434">
        <v>9.1699999999999995E-4</v>
      </c>
      <c r="K434">
        <v>7.3700000000000002E-4</v>
      </c>
      <c r="L434">
        <v>7.7200000000000001E-4</v>
      </c>
      <c r="M434">
        <v>1.124E-3</v>
      </c>
      <c r="N434">
        <v>2.2662999999999999E-2</v>
      </c>
      <c r="O434">
        <v>2.2835999999999999E-2</v>
      </c>
      <c r="P434">
        <v>2.3553999999999999E-2</v>
      </c>
      <c r="Q434">
        <v>8.3820000000000006E-3</v>
      </c>
      <c r="R434">
        <v>2.9066000000000002E-2</v>
      </c>
      <c r="S434">
        <v>2.3337E-2</v>
      </c>
      <c r="T434">
        <v>2.4457E-2</v>
      </c>
      <c r="U434">
        <v>3.5601000000000001E-2</v>
      </c>
      <c r="V434" t="s">
        <v>440</v>
      </c>
      <c r="W434">
        <v>433</v>
      </c>
      <c r="X434">
        <f t="shared" si="13"/>
        <v>0</v>
      </c>
      <c r="Y434">
        <f t="shared" si="14"/>
        <v>1</v>
      </c>
    </row>
    <row r="435" spans="1:25" x14ac:dyDescent="0.2">
      <c r="A435">
        <v>866</v>
      </c>
      <c r="B435">
        <v>1</v>
      </c>
      <c r="C435">
        <v>251.530304</v>
      </c>
      <c r="D435">
        <v>90</v>
      </c>
      <c r="E435">
        <v>10</v>
      </c>
      <c r="F435">
        <v>1.57308</v>
      </c>
      <c r="G435">
        <v>1.005533</v>
      </c>
      <c r="H435">
        <v>1</v>
      </c>
      <c r="I435">
        <v>2.3728030000000002</v>
      </c>
      <c r="J435">
        <v>8.0000000000000004E-4</v>
      </c>
      <c r="K435">
        <v>7.2300000000000001E-4</v>
      </c>
      <c r="L435">
        <v>7.6499999999999995E-4</v>
      </c>
      <c r="M435">
        <v>4.4099999999999999E-4</v>
      </c>
      <c r="N435">
        <v>0.17993200000000001</v>
      </c>
      <c r="O435">
        <v>0.181309</v>
      </c>
      <c r="P435">
        <v>0.18701300000000001</v>
      </c>
      <c r="Q435">
        <v>6.6550999999999999E-2</v>
      </c>
      <c r="R435">
        <v>0.20116300000000001</v>
      </c>
      <c r="S435">
        <v>0.18190799999999999</v>
      </c>
      <c r="T435">
        <v>0.19242100000000001</v>
      </c>
      <c r="U435">
        <v>0.11082500000000001</v>
      </c>
      <c r="V435" t="s">
        <v>441</v>
      </c>
      <c r="W435">
        <v>434</v>
      </c>
      <c r="X435">
        <f t="shared" si="13"/>
        <v>0</v>
      </c>
      <c r="Y435">
        <f t="shared" si="14"/>
        <v>1</v>
      </c>
    </row>
  </sheetData>
  <autoFilter ref="A1:Y435" xr:uid="{00000000-0009-0000-0000-000003000000}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nonPhylo</vt:lpstr>
      <vt:lpstr>HEADERS</vt:lpstr>
      <vt:lpstr>Table_S3</vt:lpstr>
      <vt:lpstr>nonPhylo5Group</vt:lpstr>
      <vt:lpstr>Phylo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Sakamoto</dc:creator>
  <cp:lastModifiedBy>Manabu Sakamoto</cp:lastModifiedBy>
  <dcterms:created xsi:type="dcterms:W3CDTF">2017-06-12T22:15:18Z</dcterms:created>
  <dcterms:modified xsi:type="dcterms:W3CDTF">2018-11-30T12:12:52Z</dcterms:modified>
</cp:coreProperties>
</file>