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106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68" i="1" l="1"/>
  <c r="G59" i="1"/>
  <c r="G46" i="1"/>
  <c r="G67" i="1"/>
  <c r="G66" i="1"/>
  <c r="G11" i="1"/>
  <c r="G65" i="1"/>
  <c r="G23" i="1"/>
  <c r="G54" i="1"/>
  <c r="G53" i="1"/>
  <c r="G52" i="1"/>
  <c r="G26" i="1"/>
  <c r="G35" i="1"/>
  <c r="G36" i="1"/>
  <c r="G34" i="1"/>
  <c r="G33" i="1"/>
  <c r="G32" i="1"/>
  <c r="G31" i="1"/>
  <c r="G57" i="1"/>
  <c r="G56" i="1"/>
  <c r="G55" i="1"/>
  <c r="G61" i="1"/>
  <c r="G25" i="1"/>
  <c r="G51" i="1"/>
  <c r="G58" i="1"/>
  <c r="G9" i="1"/>
  <c r="G60" i="1"/>
  <c r="G45" i="1"/>
  <c r="G24" i="1"/>
  <c r="G44" i="1"/>
  <c r="G43" i="1"/>
  <c r="G28" i="1"/>
  <c r="G8" i="1"/>
  <c r="G41" i="1"/>
  <c r="G40" i="1"/>
  <c r="G39" i="1"/>
  <c r="G38" i="1"/>
  <c r="G50" i="1"/>
  <c r="G49" i="1"/>
  <c r="G48" i="1"/>
  <c r="G47" i="1"/>
  <c r="G30" i="1"/>
  <c r="G7" i="1"/>
  <c r="G10" i="1"/>
  <c r="G20" i="1"/>
  <c r="G21" i="1"/>
  <c r="G19" i="1"/>
  <c r="G29" i="1"/>
  <c r="G22" i="1"/>
  <c r="G42" i="1"/>
  <c r="G15" i="1"/>
  <c r="G37" i="1"/>
  <c r="G69" i="1"/>
  <c r="G6" i="1"/>
  <c r="G5" i="1"/>
  <c r="G27" i="1"/>
  <c r="G64" i="1"/>
  <c r="G63" i="1"/>
  <c r="G62" i="1"/>
  <c r="G4" i="1"/>
</calcChain>
</file>

<file path=xl/sharedStrings.xml><?xml version="1.0" encoding="utf-8"?>
<sst xmlns="http://schemas.openxmlformats.org/spreadsheetml/2006/main" count="361" uniqueCount="160">
  <si>
    <t>Family</t>
  </si>
  <si>
    <t>Genus</t>
  </si>
  <si>
    <t>Species</t>
  </si>
  <si>
    <t>Araliaceae</t>
  </si>
  <si>
    <t>Acanthopanax</t>
  </si>
  <si>
    <t>sciadophylloides</t>
  </si>
  <si>
    <t>Wantanabe et al. 2007</t>
  </si>
  <si>
    <t>Sapindaceae</t>
  </si>
  <si>
    <t>Acer</t>
  </si>
  <si>
    <t>japonicum</t>
  </si>
  <si>
    <t>mono</t>
  </si>
  <si>
    <t>rufinerve</t>
  </si>
  <si>
    <t>Fabaceae</t>
  </si>
  <si>
    <t>Albizia</t>
  </si>
  <si>
    <t>julibrissin</t>
  </si>
  <si>
    <t>Aralia</t>
  </si>
  <si>
    <t>cordata</t>
  </si>
  <si>
    <t>elata</t>
  </si>
  <si>
    <t>Woodsiaceae</t>
  </si>
  <si>
    <t>Athyrium</t>
  </si>
  <si>
    <t>yokoscense</t>
  </si>
  <si>
    <t>Garryaceae</t>
  </si>
  <si>
    <t>Aucuba</t>
  </si>
  <si>
    <t>japonica</t>
  </si>
  <si>
    <t>Brassicaceae</t>
  </si>
  <si>
    <t>Brassica</t>
  </si>
  <si>
    <t>campestris</t>
  </si>
  <si>
    <t>n/a</t>
  </si>
  <si>
    <t>He &amp; Cramer 1992</t>
  </si>
  <si>
    <t>nigra</t>
  </si>
  <si>
    <t>juncea</t>
  </si>
  <si>
    <t>oleracea</t>
  </si>
  <si>
    <t>He &amp; Cramer 1992; Snell-Rood et al. 2014</t>
  </si>
  <si>
    <t>carinata</t>
  </si>
  <si>
    <t>napus</t>
  </si>
  <si>
    <t>mustard'</t>
  </si>
  <si>
    <t>Snell-Rood etal. 2014</t>
  </si>
  <si>
    <t>Lamiaceae</t>
  </si>
  <si>
    <t>Callicarpa</t>
  </si>
  <si>
    <t>Cyperaceae</t>
  </si>
  <si>
    <t>carex</t>
  </si>
  <si>
    <t>sp.</t>
  </si>
  <si>
    <t>Clay et al. Unpublished data</t>
  </si>
  <si>
    <t>Fagaceae</t>
  </si>
  <si>
    <t>Castanea</t>
  </si>
  <si>
    <t>crenata</t>
  </si>
  <si>
    <t>Cephalotaxaceae</t>
  </si>
  <si>
    <t>Cephalotaxus</t>
  </si>
  <si>
    <t>harringtonia</t>
  </si>
  <si>
    <t>Cupressaceae</t>
  </si>
  <si>
    <t>Chamaecyparis</t>
  </si>
  <si>
    <t>obtusa</t>
  </si>
  <si>
    <t>Clethraceae</t>
  </si>
  <si>
    <t>Clethra</t>
  </si>
  <si>
    <t>barbinervis</t>
  </si>
  <si>
    <t>Betulaceae</t>
  </si>
  <si>
    <t>Corylus</t>
  </si>
  <si>
    <t>sieboldiana</t>
  </si>
  <si>
    <t>Evodiopanax</t>
  </si>
  <si>
    <t>innovans</t>
  </si>
  <si>
    <t>Fagus</t>
  </si>
  <si>
    <t>Moraceae</t>
  </si>
  <si>
    <t>Ficus</t>
  </si>
  <si>
    <t>citrifolia</t>
  </si>
  <si>
    <t>Bravo &amp; Harms 2017</t>
  </si>
  <si>
    <t>insipida</t>
  </si>
  <si>
    <t>maxima</t>
  </si>
  <si>
    <t>paraensis</t>
  </si>
  <si>
    <t>Hydrangeaceae</t>
  </si>
  <si>
    <t>Hydrangea</t>
  </si>
  <si>
    <t>hirta</t>
  </si>
  <si>
    <t>macrophylla</t>
  </si>
  <si>
    <t>paniculata</t>
  </si>
  <si>
    <t>Juglandaceae</t>
  </si>
  <si>
    <t>Juglans</t>
  </si>
  <si>
    <t>mandshurica</t>
  </si>
  <si>
    <t>Kalopanax</t>
  </si>
  <si>
    <t>pictus</t>
  </si>
  <si>
    <t>Lindera</t>
  </si>
  <si>
    <t>glauca</t>
  </si>
  <si>
    <t>Lauraceae</t>
  </si>
  <si>
    <t>obtusiloba</t>
  </si>
  <si>
    <t>umbellata</t>
  </si>
  <si>
    <t>Ericaceae</t>
  </si>
  <si>
    <t>Lyonia</t>
  </si>
  <si>
    <t>ovalifolia</t>
  </si>
  <si>
    <t>Magnoliaceae</t>
  </si>
  <si>
    <t>Magnolia</t>
  </si>
  <si>
    <t>obovata</t>
  </si>
  <si>
    <t>Sabiaceae</t>
  </si>
  <si>
    <t>Meliosma</t>
  </si>
  <si>
    <t>myriantha</t>
  </si>
  <si>
    <t>Asclepiadaceae</t>
  </si>
  <si>
    <t>Milkweed</t>
  </si>
  <si>
    <t>Rutaceae</t>
  </si>
  <si>
    <t>Phellodendron</t>
  </si>
  <si>
    <t>amurense</t>
  </si>
  <si>
    <t>Pinaceae</t>
  </si>
  <si>
    <t>Picea</t>
  </si>
  <si>
    <t>jezoensis</t>
  </si>
  <si>
    <t>Pieris</t>
  </si>
  <si>
    <t>Salicaceae</t>
  </si>
  <si>
    <t>Populus</t>
  </si>
  <si>
    <t>sieboldii</t>
  </si>
  <si>
    <t>Rosaceae</t>
  </si>
  <si>
    <t>Pourthiaea</t>
  </si>
  <si>
    <t>villosa</t>
  </si>
  <si>
    <t>Prunus</t>
  </si>
  <si>
    <t>grayana</t>
  </si>
  <si>
    <t>Xyedoensis</t>
  </si>
  <si>
    <t>Quercus</t>
  </si>
  <si>
    <t>acutissima</t>
  </si>
  <si>
    <t>aliena</t>
  </si>
  <si>
    <t>mongolica</t>
  </si>
  <si>
    <t>myrsinifolia</t>
  </si>
  <si>
    <t>quercus</t>
  </si>
  <si>
    <t>Rhododendron</t>
  </si>
  <si>
    <t>obtusum</t>
  </si>
  <si>
    <t>Adoxaceae</t>
  </si>
  <si>
    <t>Sambucus</t>
  </si>
  <si>
    <t>racemosa</t>
  </si>
  <si>
    <t>Poaceae</t>
  </si>
  <si>
    <t>Sasa</t>
  </si>
  <si>
    <t>kurilensis</t>
  </si>
  <si>
    <t>nipponica</t>
  </si>
  <si>
    <t>senanensis</t>
  </si>
  <si>
    <t>Diapensiaceae</t>
  </si>
  <si>
    <t>Shortia</t>
  </si>
  <si>
    <t>soldanelloides</t>
  </si>
  <si>
    <t>Smilacaceae</t>
  </si>
  <si>
    <t>smilex</t>
  </si>
  <si>
    <t>sp</t>
  </si>
  <si>
    <t>Blechnaceae</t>
  </si>
  <si>
    <t>Struthiopteris</t>
  </si>
  <si>
    <t>niponica</t>
  </si>
  <si>
    <t>Styracaceae</t>
  </si>
  <si>
    <t>Styrax</t>
  </si>
  <si>
    <t>obassia</t>
  </si>
  <si>
    <t>Malvaceae</t>
  </si>
  <si>
    <t>Tilia</t>
  </si>
  <si>
    <t>Zanthoxylum</t>
  </si>
  <si>
    <t>piperitum</t>
  </si>
  <si>
    <t>Ulmaceae</t>
  </si>
  <si>
    <t>Zelkova</t>
  </si>
  <si>
    <t>serrata</t>
  </si>
  <si>
    <r>
      <t xml:space="preserve">Wantanabe T., Broadley M.R., Jansen S., White P.J., Takada J., Satake K., Takamatsu T., Tuah S.J., &amp; Osaki M. (2007) Evolutionary control of leaf element composition in plants. </t>
    </r>
    <r>
      <rPr>
        <i/>
        <sz val="11"/>
        <color theme="1"/>
        <rFont val="Calibri"/>
        <family val="2"/>
        <scheme val="minor"/>
      </rPr>
      <t>New Phytologist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174</t>
    </r>
    <r>
      <rPr>
        <sz val="11"/>
        <color theme="1"/>
        <rFont val="Calibri"/>
        <family val="2"/>
        <scheme val="minor"/>
      </rPr>
      <t>, 516-523</t>
    </r>
  </si>
  <si>
    <r>
      <t xml:space="preserve">Snell-Rood E.C., Espeset A., Boser C.J., White W.A., &amp; Smykalski R. (2014) Anthropogenic changes in sodium affect neural and muscle development in butterflies, </t>
    </r>
    <r>
      <rPr>
        <i/>
        <sz val="11"/>
        <color theme="1"/>
        <rFont val="Calibri"/>
        <family val="2"/>
        <scheme val="minor"/>
      </rPr>
      <t>PNAS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111</t>
    </r>
    <r>
      <rPr>
        <sz val="11"/>
        <color theme="1"/>
        <rFont val="Calibri"/>
        <family val="2"/>
        <scheme val="minor"/>
      </rPr>
      <t>, 10221-10226.</t>
    </r>
  </si>
  <si>
    <r>
      <t xml:space="preserve">Bravo A. &amp; Harms K.E. (2017) The biogeography of sodium in Neotropical figs (Moraceae). </t>
    </r>
    <r>
      <rPr>
        <i/>
        <sz val="11"/>
        <color theme="1"/>
        <rFont val="Calibri"/>
        <family val="2"/>
        <scheme val="minor"/>
      </rPr>
      <t>Biotropica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49</t>
    </r>
    <r>
      <rPr>
        <sz val="11"/>
        <color theme="1"/>
        <rFont val="Calibri"/>
        <family val="2"/>
        <scheme val="minor"/>
      </rPr>
      <t>, 18-22.</t>
    </r>
  </si>
  <si>
    <r>
      <t xml:space="preserve">He T. &amp; Cramer G.R. (1992) Growth and mineral nutrition of six rapid-cycling </t>
    </r>
    <r>
      <rPr>
        <i/>
        <sz val="11"/>
        <color theme="1"/>
        <rFont val="Calibri"/>
        <family val="2"/>
        <scheme val="minor"/>
      </rPr>
      <t xml:space="preserve">Brassica </t>
    </r>
    <r>
      <rPr>
        <sz val="11"/>
        <color theme="1"/>
        <rFont val="Calibri"/>
        <family val="2"/>
        <scheme val="minor"/>
      </rPr>
      <t xml:space="preserve">species in response to seawater salinity. </t>
    </r>
    <r>
      <rPr>
        <i/>
        <sz val="11"/>
        <color theme="1"/>
        <rFont val="Calibri"/>
        <family val="2"/>
        <scheme val="minor"/>
      </rPr>
      <t>Plant and Soil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139</t>
    </r>
    <r>
      <rPr>
        <sz val="11"/>
        <color theme="1"/>
        <rFont val="Calibri"/>
        <family val="2"/>
        <scheme val="minor"/>
      </rPr>
      <t>, 285-294.</t>
    </r>
  </si>
  <si>
    <r>
      <t xml:space="preserve">Clay N.A., Gruntz C., Evans-White M.A., Entrekin S.A. </t>
    </r>
    <r>
      <rPr>
        <i/>
        <sz val="11"/>
        <color theme="1"/>
        <rFont val="Calibri"/>
        <family val="2"/>
        <scheme val="minor"/>
      </rPr>
      <t>Unpublished data</t>
    </r>
    <r>
      <rPr>
        <sz val="11"/>
        <color theme="1"/>
        <rFont val="Calibri"/>
        <family val="2"/>
        <scheme val="minor"/>
      </rPr>
      <t>: Data collected after 6 months of experimental NaCl addition (0.5 g per plot in 750 ml water) or Reverse Osmosis water (750 ml) every 2 weeks</t>
    </r>
  </si>
  <si>
    <t>Figure 5. Mean fold change of Na+ leaf concentration for plant species (closed hexagons) and plant families (open-crossed hexagons).  Fold change was calculated based on mean Na leaf concentrations from plants in salty (&gt;100km from coast or salted road or experimental salt additions) divided by non-salty (&lt;100 km or controls) plant Na leaf concentrations (reversed for negative values). Values of 1 indicate no change. Positive values indicate plants in saltier areas had increased Na leaf content relative to non-salty areas. Negative values indicate plants in saltier areas had decreased Na leaf content relative to non-salty areas. Means between -1 and 1 indicate no consistent trend. Note scale on X-axis changes after the break. Data and sources in Table S1 in supplementary material.  </t>
  </si>
  <si>
    <t>Salt-rich</t>
  </si>
  <si>
    <t>Unit</t>
  </si>
  <si>
    <t>Salt-scarce</t>
  </si>
  <si>
    <t>Fold change</t>
  </si>
  <si>
    <t>Source</t>
  </si>
  <si>
    <t>mmole/g dry weight</t>
  </si>
  <si>
    <t>mg/L</t>
  </si>
  <si>
    <t>ppm</t>
  </si>
  <si>
    <t xml:space="preserve">Supplemental table 1. Sodium concentation in leaf species across the globe presented by geographic location. Fold change was calculated based on mean Na leaf concentrations from plants in salty (&gt;100km from coast or salted road or experimental salt addition treatments) divided by non-salty (&lt;100 km or controls) plant Na leaf concentrations (reversed for negative values). Values of 1 indicate no change. Positive values indicate plants in saltier areas had increased Na leaf content relative to non-salty areas. Negative values indicate plants in saltier areas had decreased Na leaf content relative to non-salty areas. Family mean
values between -1 and 1 indicate no consistent trend.  Fold-change is salt-rich dividided by salt-scarce and presented in figure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</si>
</sst>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quotePrefix="1"/>
    <xf numFmtId="0" fontId="2" fillId="0" borderId="0" xfId="0" applyFont="1"/>
    <xf numFmtId="0" fontId="4" fillId="0" borderId="0" xfId="0" applyFont="1"/>
    <xf numFmtId="0" fontId="1" fillId="0" borderId="2" xfId="0" applyFont="1" applyBorder="1"/>
    <xf numFmtId="0" fontId="0" fillId="0" borderId="0" xfId="0" applyBorder="1"/>
    <xf numFmtId="0" fontId="0" fillId="0" borderId="1" xfId="0" applyBorder="1"/>
    <xf numFmtId="2" fontId="0" fillId="0" borderId="0" xfId="0" applyNumberFormat="1"/>
    <xf numFmtId="2" fontId="1" fillId="0" borderId="2" xfId="0" applyNumberFormat="1" applyFont="1" applyBorder="1"/>
    <xf numFmtId="2" fontId="0" fillId="0" borderId="0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66" zoomScale="90" zoomScaleNormal="90" workbookViewId="0">
      <selection activeCell="O95" sqref="O95"/>
    </sheetView>
  </sheetViews>
  <sheetFormatPr defaultRowHeight="15" x14ac:dyDescent="0.25"/>
  <cols>
    <col min="1" max="1" width="15.28515625" bestFit="1" customWidth="1"/>
    <col min="2" max="2" width="13.42578125" bestFit="1" customWidth="1"/>
    <col min="3" max="3" width="14.42578125" bestFit="1" customWidth="1"/>
    <col min="4" max="5" width="12" style="8" bestFit="1" customWidth="1"/>
    <col min="7" max="7" width="11.5703125" style="8" bestFit="1" customWidth="1"/>
    <col min="8" max="8" width="37.42578125" bestFit="1" customWidth="1"/>
    <col min="9" max="9" width="12.42578125" customWidth="1"/>
  </cols>
  <sheetData>
    <row r="1" spans="1:8" ht="94.5" customHeight="1" x14ac:dyDescent="0.25">
      <c r="A1" s="12" t="s">
        <v>159</v>
      </c>
      <c r="B1" s="12"/>
      <c r="C1" s="12"/>
      <c r="D1" s="12"/>
      <c r="E1" s="12"/>
      <c r="F1" s="12"/>
      <c r="G1" s="12"/>
      <c r="H1" s="12"/>
    </row>
    <row r="2" spans="1:8" s="1" customFormat="1" x14ac:dyDescent="0.25">
      <c r="A2" s="5" t="s">
        <v>0</v>
      </c>
      <c r="B2" s="5" t="s">
        <v>1</v>
      </c>
      <c r="C2" s="5" t="s">
        <v>2</v>
      </c>
      <c r="D2" s="9" t="s">
        <v>151</v>
      </c>
      <c r="E2" s="9" t="s">
        <v>153</v>
      </c>
      <c r="F2" s="5" t="s">
        <v>152</v>
      </c>
      <c r="G2" s="9" t="s">
        <v>154</v>
      </c>
      <c r="H2" s="5" t="s">
        <v>155</v>
      </c>
    </row>
    <row r="3" spans="1:8" ht="14.45" x14ac:dyDescent="0.3">
      <c r="A3" t="s">
        <v>118</v>
      </c>
      <c r="B3" t="s">
        <v>119</v>
      </c>
      <c r="C3" t="s">
        <v>120</v>
      </c>
      <c r="D3" s="8">
        <v>5.3471075307174685</v>
      </c>
      <c r="E3" s="8">
        <v>3.3460418712533144</v>
      </c>
      <c r="F3" t="s">
        <v>157</v>
      </c>
      <c r="G3" s="8">
        <f>D3/E3</f>
        <v>1.5980396350254344</v>
      </c>
      <c r="H3" t="s">
        <v>6</v>
      </c>
    </row>
    <row r="4" spans="1:8" ht="14.45" x14ac:dyDescent="0.3">
      <c r="A4" t="s">
        <v>3</v>
      </c>
      <c r="B4" t="s">
        <v>4</v>
      </c>
      <c r="C4" t="s">
        <v>5</v>
      </c>
      <c r="D4" s="8">
        <v>5.2077343909644869</v>
      </c>
      <c r="E4" s="8">
        <v>3.7163627825681833</v>
      </c>
      <c r="F4" t="s">
        <v>157</v>
      </c>
      <c r="G4" s="8">
        <f>D4/E4</f>
        <v>1.4012987148056884</v>
      </c>
      <c r="H4" t="s">
        <v>6</v>
      </c>
    </row>
    <row r="5" spans="1:8" ht="14.45" x14ac:dyDescent="0.3">
      <c r="A5" t="s">
        <v>3</v>
      </c>
      <c r="B5" t="s">
        <v>15</v>
      </c>
      <c r="C5" t="s">
        <v>16</v>
      </c>
      <c r="D5" s="8">
        <v>4.5293684725718091</v>
      </c>
      <c r="E5" s="8">
        <v>4.6634390941120669</v>
      </c>
      <c r="F5" t="s">
        <v>157</v>
      </c>
      <c r="G5" s="8">
        <f>-E5/D5</f>
        <v>-1.0296002902727257</v>
      </c>
      <c r="H5" t="s">
        <v>6</v>
      </c>
    </row>
    <row r="6" spans="1:8" ht="14.45" x14ac:dyDescent="0.3">
      <c r="A6" t="s">
        <v>3</v>
      </c>
      <c r="B6" t="s">
        <v>15</v>
      </c>
      <c r="C6" t="s">
        <v>17</v>
      </c>
      <c r="D6" s="8">
        <v>4.5312688812587929</v>
      </c>
      <c r="E6" s="8">
        <v>3.4648769683209566</v>
      </c>
      <c r="F6" t="s">
        <v>157</v>
      </c>
      <c r="G6" s="8">
        <f>D6/E6</f>
        <v>1.3077719418864673</v>
      </c>
      <c r="H6" t="s">
        <v>6</v>
      </c>
    </row>
    <row r="7" spans="1:8" ht="14.45" x14ac:dyDescent="0.3">
      <c r="A7" t="s">
        <v>3</v>
      </c>
      <c r="B7" t="s">
        <v>58</v>
      </c>
      <c r="C7" t="s">
        <v>59</v>
      </c>
      <c r="D7" s="8">
        <v>4.6553879207935518</v>
      </c>
      <c r="E7" s="8">
        <v>4.9849755473156785</v>
      </c>
      <c r="F7" t="s">
        <v>157</v>
      </c>
      <c r="G7" s="8">
        <f>-E7/D7</f>
        <v>-1.070797027472191</v>
      </c>
      <c r="H7" t="s">
        <v>6</v>
      </c>
    </row>
    <row r="8" spans="1:8" ht="14.45" x14ac:dyDescent="0.3">
      <c r="A8" t="s">
        <v>3</v>
      </c>
      <c r="B8" t="s">
        <v>76</v>
      </c>
      <c r="C8" t="s">
        <v>77</v>
      </c>
      <c r="D8" s="8">
        <v>6.2670084506013799</v>
      </c>
      <c r="E8" s="8">
        <v>3.4235725160311916</v>
      </c>
      <c r="F8" t="s">
        <v>157</v>
      </c>
      <c r="G8" s="8">
        <f>D8/E8</f>
        <v>1.8305464310323614</v>
      </c>
      <c r="H8" t="s">
        <v>6</v>
      </c>
    </row>
    <row r="9" spans="1:8" ht="14.45" x14ac:dyDescent="0.3">
      <c r="A9" t="s">
        <v>92</v>
      </c>
      <c r="B9" t="s">
        <v>93</v>
      </c>
      <c r="C9" t="s">
        <v>41</v>
      </c>
      <c r="D9" s="8">
        <v>62</v>
      </c>
      <c r="E9" s="8">
        <v>2065</v>
      </c>
      <c r="F9" t="s">
        <v>158</v>
      </c>
      <c r="G9" s="8">
        <f>E9/D9</f>
        <v>33.306451612903224</v>
      </c>
      <c r="H9" t="s">
        <v>36</v>
      </c>
    </row>
    <row r="10" spans="1:8" ht="14.45" x14ac:dyDescent="0.3">
      <c r="A10" t="s">
        <v>55</v>
      </c>
      <c r="B10" t="s">
        <v>56</v>
      </c>
      <c r="C10" t="s">
        <v>57</v>
      </c>
      <c r="D10" s="8">
        <v>5.857933154483459</v>
      </c>
      <c r="E10" s="8">
        <v>5.9180870773032064</v>
      </c>
      <c r="F10" t="s">
        <v>157</v>
      </c>
      <c r="G10" s="8">
        <f>-E10/D10</f>
        <v>-1.0102687963883146</v>
      </c>
      <c r="H10" t="s">
        <v>6</v>
      </c>
    </row>
    <row r="11" spans="1:8" ht="14.45" x14ac:dyDescent="0.3">
      <c r="A11" t="s">
        <v>132</v>
      </c>
      <c r="B11" t="s">
        <v>133</v>
      </c>
      <c r="C11" t="s">
        <v>134</v>
      </c>
      <c r="D11" s="8">
        <v>5.0753159745824128</v>
      </c>
      <c r="E11" s="8">
        <v>4.1820501426412067</v>
      </c>
      <c r="F11" t="s">
        <v>157</v>
      </c>
      <c r="G11" s="8">
        <f>D11/E11</f>
        <v>1.2135951988794322</v>
      </c>
      <c r="H11" t="s">
        <v>6</v>
      </c>
    </row>
    <row r="12" spans="1:8" ht="14.45" x14ac:dyDescent="0.3">
      <c r="A12" t="s">
        <v>24</v>
      </c>
      <c r="B12" t="s">
        <v>25</v>
      </c>
      <c r="C12" t="s">
        <v>26</v>
      </c>
      <c r="D12" s="8" t="s">
        <v>27</v>
      </c>
      <c r="E12" s="8" t="s">
        <v>27</v>
      </c>
      <c r="F12" t="s">
        <v>156</v>
      </c>
      <c r="G12" s="8">
        <v>60</v>
      </c>
      <c r="H12" t="s">
        <v>28</v>
      </c>
    </row>
    <row r="13" spans="1:8" ht="14.45" x14ac:dyDescent="0.3">
      <c r="A13" t="s">
        <v>24</v>
      </c>
      <c r="B13" t="s">
        <v>25</v>
      </c>
      <c r="C13" t="s">
        <v>33</v>
      </c>
      <c r="D13" s="8" t="s">
        <v>27</v>
      </c>
      <c r="E13" s="8" t="s">
        <v>27</v>
      </c>
      <c r="F13" t="s">
        <v>156</v>
      </c>
      <c r="G13" s="8">
        <v>40</v>
      </c>
      <c r="H13" t="s">
        <v>28</v>
      </c>
    </row>
    <row r="14" spans="1:8" ht="14.45" x14ac:dyDescent="0.3">
      <c r="A14" t="s">
        <v>24</v>
      </c>
      <c r="B14" t="s">
        <v>25</v>
      </c>
      <c r="C14" t="s">
        <v>30</v>
      </c>
      <c r="D14" s="8" t="s">
        <v>27</v>
      </c>
      <c r="E14" s="8" t="s">
        <v>27</v>
      </c>
      <c r="F14" t="s">
        <v>156</v>
      </c>
      <c r="G14" s="8">
        <v>42</v>
      </c>
      <c r="H14" t="s">
        <v>28</v>
      </c>
    </row>
    <row r="15" spans="1:8" ht="14.45" x14ac:dyDescent="0.3">
      <c r="A15" t="s">
        <v>24</v>
      </c>
      <c r="B15" t="s">
        <v>25</v>
      </c>
      <c r="C15" s="2" t="s">
        <v>35</v>
      </c>
      <c r="D15" s="8">
        <v>112</v>
      </c>
      <c r="E15" s="8">
        <v>115</v>
      </c>
      <c r="F15" t="s">
        <v>158</v>
      </c>
      <c r="G15" s="8">
        <f>E15/D15</f>
        <v>1.0267857142857142</v>
      </c>
      <c r="H15" t="s">
        <v>36</v>
      </c>
    </row>
    <row r="16" spans="1:8" ht="14.45" x14ac:dyDescent="0.3">
      <c r="A16" t="s">
        <v>24</v>
      </c>
      <c r="B16" t="s">
        <v>25</v>
      </c>
      <c r="C16" t="s">
        <v>34</v>
      </c>
      <c r="D16" s="8" t="s">
        <v>27</v>
      </c>
      <c r="E16" s="8" t="s">
        <v>27</v>
      </c>
      <c r="F16" t="s">
        <v>156</v>
      </c>
      <c r="G16" s="8">
        <v>29</v>
      </c>
      <c r="H16" t="s">
        <v>28</v>
      </c>
    </row>
    <row r="17" spans="1:8" ht="14.45" x14ac:dyDescent="0.3">
      <c r="A17" t="s">
        <v>24</v>
      </c>
      <c r="B17" t="s">
        <v>25</v>
      </c>
      <c r="C17" t="s">
        <v>29</v>
      </c>
      <c r="D17" s="8" t="s">
        <v>27</v>
      </c>
      <c r="E17" s="8" t="s">
        <v>27</v>
      </c>
      <c r="F17" t="s">
        <v>156</v>
      </c>
      <c r="G17" s="8">
        <v>43</v>
      </c>
      <c r="H17" t="s">
        <v>28</v>
      </c>
    </row>
    <row r="18" spans="1:8" ht="14.45" x14ac:dyDescent="0.3">
      <c r="A18" t="s">
        <v>24</v>
      </c>
      <c r="B18" t="s">
        <v>25</v>
      </c>
      <c r="C18" t="s">
        <v>31</v>
      </c>
      <c r="D18" s="8" t="s">
        <v>27</v>
      </c>
      <c r="E18" s="8" t="s">
        <v>27</v>
      </c>
      <c r="F18" t="s">
        <v>156</v>
      </c>
      <c r="G18" s="8">
        <v>24.659172661870503</v>
      </c>
      <c r="H18" t="s">
        <v>32</v>
      </c>
    </row>
    <row r="19" spans="1:8" ht="14.45" x14ac:dyDescent="0.3">
      <c r="A19" t="s">
        <v>46</v>
      </c>
      <c r="B19" t="s">
        <v>47</v>
      </c>
      <c r="C19" t="s">
        <v>48</v>
      </c>
      <c r="D19" s="8">
        <v>5.2625586277834451</v>
      </c>
      <c r="E19" s="8">
        <v>4.1911687468576408</v>
      </c>
      <c r="F19" t="s">
        <v>157</v>
      </c>
      <c r="G19" s="8">
        <f>D19/E19</f>
        <v>1.2556303374158071</v>
      </c>
      <c r="H19" t="s">
        <v>6</v>
      </c>
    </row>
    <row r="20" spans="1:8" ht="14.45" x14ac:dyDescent="0.3">
      <c r="A20" t="s">
        <v>52</v>
      </c>
      <c r="B20" t="s">
        <v>53</v>
      </c>
      <c r="C20" t="s">
        <v>54</v>
      </c>
      <c r="D20" s="8">
        <v>5.1621267909305502</v>
      </c>
      <c r="E20" s="8">
        <v>3.9737886070694279</v>
      </c>
      <c r="F20" t="s">
        <v>157</v>
      </c>
      <c r="G20" s="8">
        <f>D20/E20</f>
        <v>1.2990441368086494</v>
      </c>
      <c r="H20" t="s">
        <v>6</v>
      </c>
    </row>
    <row r="21" spans="1:8" ht="14.45" x14ac:dyDescent="0.3">
      <c r="A21" t="s">
        <v>49</v>
      </c>
      <c r="B21" t="s">
        <v>50</v>
      </c>
      <c r="C21" t="s">
        <v>51</v>
      </c>
      <c r="D21" s="8">
        <v>3.9981526325642069</v>
      </c>
      <c r="E21" s="8">
        <v>3.704368133082383</v>
      </c>
      <c r="F21" t="s">
        <v>157</v>
      </c>
      <c r="G21" s="8">
        <f>D21/E21</f>
        <v>1.0793075874015166</v>
      </c>
      <c r="H21" t="s">
        <v>6</v>
      </c>
    </row>
    <row r="22" spans="1:8" ht="14.45" x14ac:dyDescent="0.3">
      <c r="A22" t="s">
        <v>39</v>
      </c>
      <c r="B22" t="s">
        <v>40</v>
      </c>
      <c r="C22" t="s">
        <v>41</v>
      </c>
      <c r="D22" s="8">
        <v>414.06434000000002</v>
      </c>
      <c r="E22" s="8">
        <v>557.51670999999999</v>
      </c>
      <c r="F22" t="s">
        <v>158</v>
      </c>
      <c r="G22" s="8">
        <f>E22/D22</f>
        <v>1.3464494672494618</v>
      </c>
      <c r="H22" t="s">
        <v>42</v>
      </c>
    </row>
    <row r="23" spans="1:8" ht="14.45" x14ac:dyDescent="0.3">
      <c r="A23" t="s">
        <v>126</v>
      </c>
      <c r="B23" t="s">
        <v>127</v>
      </c>
      <c r="C23" t="s">
        <v>128</v>
      </c>
      <c r="D23" s="8">
        <v>5.0862945381563014</v>
      </c>
      <c r="E23" s="8">
        <v>4.126613822790886</v>
      </c>
      <c r="F23" t="s">
        <v>157</v>
      </c>
      <c r="G23" s="8">
        <f>D23/E23</f>
        <v>1.2325588864325496</v>
      </c>
      <c r="H23" t="s">
        <v>6</v>
      </c>
    </row>
    <row r="24" spans="1:8" ht="14.45" x14ac:dyDescent="0.3">
      <c r="A24" t="s">
        <v>83</v>
      </c>
      <c r="B24" t="s">
        <v>84</v>
      </c>
      <c r="C24" t="s">
        <v>85</v>
      </c>
      <c r="D24" s="8">
        <v>5.5548384534499302</v>
      </c>
      <c r="E24" s="8">
        <v>4.3161538905231742</v>
      </c>
      <c r="F24" t="s">
        <v>157</v>
      </c>
      <c r="G24" s="8">
        <f>D24/E24</f>
        <v>1.2869880440654564</v>
      </c>
      <c r="H24" t="s">
        <v>6</v>
      </c>
    </row>
    <row r="25" spans="1:8" ht="14.45" x14ac:dyDescent="0.3">
      <c r="A25" t="s">
        <v>83</v>
      </c>
      <c r="B25" t="s">
        <v>100</v>
      </c>
      <c r="C25" t="s">
        <v>23</v>
      </c>
      <c r="D25" s="8">
        <v>3.919405167597501</v>
      </c>
      <c r="E25" s="8">
        <v>2.6946271807700692</v>
      </c>
      <c r="F25" t="s">
        <v>157</v>
      </c>
      <c r="G25" s="8">
        <f>D25/E25</f>
        <v>1.4545259528174934</v>
      </c>
      <c r="H25" t="s">
        <v>6</v>
      </c>
    </row>
    <row r="26" spans="1:8" ht="14.45" x14ac:dyDescent="0.3">
      <c r="A26" t="s">
        <v>83</v>
      </c>
      <c r="B26" t="s">
        <v>116</v>
      </c>
      <c r="C26" t="s">
        <v>117</v>
      </c>
      <c r="D26" s="8">
        <v>5.5978106070155738</v>
      </c>
      <c r="E26" s="8">
        <v>5.08354475614059</v>
      </c>
      <c r="F26" t="s">
        <v>157</v>
      </c>
      <c r="G26" s="8">
        <f>D26/E26</f>
        <v>1.1011628451296283</v>
      </c>
      <c r="H26" t="s">
        <v>6</v>
      </c>
    </row>
    <row r="27" spans="1:8" x14ac:dyDescent="0.25">
      <c r="A27" t="s">
        <v>12</v>
      </c>
      <c r="B27" t="s">
        <v>13</v>
      </c>
      <c r="C27" t="s">
        <v>14</v>
      </c>
      <c r="D27" s="8">
        <v>3.1780538303479458</v>
      </c>
      <c r="E27" s="8">
        <v>4.887337077751762</v>
      </c>
      <c r="F27" t="s">
        <v>157</v>
      </c>
      <c r="G27" s="8">
        <f>-E27/D27</f>
        <v>-1.5378396146350601</v>
      </c>
      <c r="H27" t="s">
        <v>6</v>
      </c>
    </row>
    <row r="28" spans="1:8" x14ac:dyDescent="0.25">
      <c r="A28" t="s">
        <v>12</v>
      </c>
      <c r="B28" t="s">
        <v>78</v>
      </c>
      <c r="C28" t="s">
        <v>79</v>
      </c>
      <c r="D28" s="8">
        <v>3.7963715202208772</v>
      </c>
      <c r="E28" s="8">
        <v>3.0864866368224551</v>
      </c>
      <c r="F28" t="s">
        <v>157</v>
      </c>
      <c r="G28" s="8">
        <f>D28/E28</f>
        <v>1.2299977180945292</v>
      </c>
      <c r="H28" t="s">
        <v>6</v>
      </c>
    </row>
    <row r="29" spans="1:8" x14ac:dyDescent="0.25">
      <c r="A29" t="s">
        <v>43</v>
      </c>
      <c r="B29" t="s">
        <v>44</v>
      </c>
      <c r="C29" t="s">
        <v>45</v>
      </c>
      <c r="D29" s="8">
        <v>5.6577786120843649</v>
      </c>
      <c r="E29" s="8">
        <v>4.5673487278173024</v>
      </c>
      <c r="F29" t="s">
        <v>157</v>
      </c>
      <c r="G29" s="8">
        <f>D29/E29</f>
        <v>1.2387446085791154</v>
      </c>
      <c r="H29" t="s">
        <v>6</v>
      </c>
    </row>
    <row r="30" spans="1:8" x14ac:dyDescent="0.25">
      <c r="A30" t="s">
        <v>43</v>
      </c>
      <c r="B30" t="s">
        <v>60</v>
      </c>
      <c r="C30" t="s">
        <v>45</v>
      </c>
      <c r="D30" s="8">
        <v>5.5490760848952201</v>
      </c>
      <c r="E30" s="8">
        <v>4.6491870714048655</v>
      </c>
      <c r="F30" t="s">
        <v>157</v>
      </c>
      <c r="G30" s="8">
        <f>D30/E30</f>
        <v>1.1935583575514055</v>
      </c>
      <c r="H30" t="s">
        <v>6</v>
      </c>
    </row>
    <row r="31" spans="1:8" x14ac:dyDescent="0.25">
      <c r="A31" t="s">
        <v>43</v>
      </c>
      <c r="B31" t="s">
        <v>110</v>
      </c>
      <c r="C31" t="s">
        <v>111</v>
      </c>
      <c r="D31" s="8">
        <v>6.0567840132286248</v>
      </c>
      <c r="E31" s="8">
        <v>2.6026896854443837</v>
      </c>
      <c r="F31" t="s">
        <v>157</v>
      </c>
      <c r="G31" s="8">
        <f>D31/E31</f>
        <v>2.3271249150835622</v>
      </c>
      <c r="H31" t="s">
        <v>6</v>
      </c>
    </row>
    <row r="32" spans="1:8" x14ac:dyDescent="0.25">
      <c r="A32" t="s">
        <v>43</v>
      </c>
      <c r="B32" t="s">
        <v>110</v>
      </c>
      <c r="C32" t="s">
        <v>112</v>
      </c>
      <c r="D32" s="8">
        <v>3.4901785507629488</v>
      </c>
      <c r="E32" s="8">
        <v>4.6913478822291435</v>
      </c>
      <c r="F32" t="s">
        <v>157</v>
      </c>
      <c r="G32" s="8">
        <f>-E32/D32</f>
        <v>-1.3441569862388905</v>
      </c>
      <c r="H32" t="s">
        <v>6</v>
      </c>
    </row>
    <row r="33" spans="1:8" x14ac:dyDescent="0.25">
      <c r="A33" t="s">
        <v>43</v>
      </c>
      <c r="B33" t="s">
        <v>110</v>
      </c>
      <c r="C33" t="s">
        <v>113</v>
      </c>
      <c r="D33" s="8">
        <v>5.1600447533000873</v>
      </c>
      <c r="E33" s="8">
        <v>3.5003722929124823</v>
      </c>
      <c r="F33" t="s">
        <v>157</v>
      </c>
      <c r="G33" s="8">
        <f>D33/E33</f>
        <v>1.4741416973697605</v>
      </c>
      <c r="H33" t="s">
        <v>6</v>
      </c>
    </row>
    <row r="34" spans="1:8" x14ac:dyDescent="0.25">
      <c r="A34" t="s">
        <v>43</v>
      </c>
      <c r="B34" t="s">
        <v>110</v>
      </c>
      <c r="C34" t="s">
        <v>114</v>
      </c>
      <c r="D34" s="8">
        <v>3.8162078195057645</v>
      </c>
      <c r="E34" s="8">
        <v>2.379546134130174</v>
      </c>
      <c r="F34" t="s">
        <v>157</v>
      </c>
      <c r="G34" s="8">
        <f>D34/E34</f>
        <v>1.6037544995532318</v>
      </c>
      <c r="H34" t="s">
        <v>6</v>
      </c>
    </row>
    <row r="35" spans="1:8" x14ac:dyDescent="0.25">
      <c r="A35" s="3" t="s">
        <v>43</v>
      </c>
      <c r="B35" t="s">
        <v>115</v>
      </c>
      <c r="C35" t="s">
        <v>29</v>
      </c>
      <c r="D35" s="8">
        <v>217.40484499999999</v>
      </c>
      <c r="E35" s="8">
        <v>1173.294265</v>
      </c>
      <c r="F35" t="s">
        <v>158</v>
      </c>
      <c r="G35" s="8">
        <f>E35/D35</f>
        <v>5.3968174674304059</v>
      </c>
      <c r="H35" t="s">
        <v>42</v>
      </c>
    </row>
    <row r="36" spans="1:8" x14ac:dyDescent="0.25">
      <c r="A36" s="3" t="s">
        <v>43</v>
      </c>
      <c r="B36" t="s">
        <v>110</v>
      </c>
      <c r="D36" s="8">
        <v>35.799999999999997</v>
      </c>
      <c r="E36" s="8">
        <v>50.9</v>
      </c>
      <c r="F36" t="s">
        <v>158</v>
      </c>
      <c r="G36" s="8">
        <f>E36/D36</f>
        <v>1.4217877094972067</v>
      </c>
      <c r="H36" t="s">
        <v>36</v>
      </c>
    </row>
    <row r="37" spans="1:8" x14ac:dyDescent="0.25">
      <c r="A37" t="s">
        <v>21</v>
      </c>
      <c r="B37" t="s">
        <v>22</v>
      </c>
      <c r="C37" t="s">
        <v>23</v>
      </c>
      <c r="D37" s="8">
        <v>2.9704144655697009</v>
      </c>
      <c r="E37" s="8">
        <v>3.1441522786722644</v>
      </c>
      <c r="F37" t="s">
        <v>157</v>
      </c>
      <c r="G37" s="8">
        <f>-E37/D37</f>
        <v>-1.0584894179301816</v>
      </c>
      <c r="H37" t="s">
        <v>6</v>
      </c>
    </row>
    <row r="38" spans="1:8" x14ac:dyDescent="0.25">
      <c r="A38" t="s">
        <v>68</v>
      </c>
      <c r="B38" t="s">
        <v>69</v>
      </c>
      <c r="C38" t="s">
        <v>70</v>
      </c>
      <c r="D38" s="8">
        <v>6.7190131543852596</v>
      </c>
      <c r="E38" s="8">
        <v>5.6698809229805196</v>
      </c>
      <c r="F38" t="s">
        <v>157</v>
      </c>
      <c r="G38" s="8">
        <f t="shared" ref="G38:G43" si="0">D38/E38</f>
        <v>1.1850360255631676</v>
      </c>
      <c r="H38" t="s">
        <v>6</v>
      </c>
    </row>
    <row r="39" spans="1:8" x14ac:dyDescent="0.25">
      <c r="A39" t="s">
        <v>68</v>
      </c>
      <c r="B39" t="s">
        <v>69</v>
      </c>
      <c r="C39" t="s">
        <v>71</v>
      </c>
      <c r="D39" s="8">
        <v>5.5214850554774744</v>
      </c>
      <c r="E39" s="8">
        <v>4.0621656638578658</v>
      </c>
      <c r="F39" t="s">
        <v>157</v>
      </c>
      <c r="G39" s="8">
        <f t="shared" si="0"/>
        <v>1.3592466463402881</v>
      </c>
      <c r="H39" t="s">
        <v>6</v>
      </c>
    </row>
    <row r="40" spans="1:8" x14ac:dyDescent="0.25">
      <c r="A40" t="s">
        <v>68</v>
      </c>
      <c r="B40" t="s">
        <v>69</v>
      </c>
      <c r="C40" t="s">
        <v>72</v>
      </c>
      <c r="D40" s="8">
        <v>6.9066250362306407</v>
      </c>
      <c r="E40" s="8">
        <v>3.3368516601965919</v>
      </c>
      <c r="F40" t="s">
        <v>157</v>
      </c>
      <c r="G40" s="8">
        <f t="shared" si="0"/>
        <v>2.0698028379912263</v>
      </c>
      <c r="H40" t="s">
        <v>6</v>
      </c>
    </row>
    <row r="41" spans="1:8" x14ac:dyDescent="0.25">
      <c r="A41" t="s">
        <v>73</v>
      </c>
      <c r="B41" t="s">
        <v>74</v>
      </c>
      <c r="C41" t="s">
        <v>75</v>
      </c>
      <c r="D41" s="8">
        <v>4.7697932817528281</v>
      </c>
      <c r="E41" s="8">
        <v>4.0046915083053518</v>
      </c>
      <c r="F41" t="s">
        <v>157</v>
      </c>
      <c r="G41" s="8">
        <f t="shared" si="0"/>
        <v>1.191051363597103</v>
      </c>
      <c r="H41" t="s">
        <v>6</v>
      </c>
    </row>
    <row r="42" spans="1:8" x14ac:dyDescent="0.25">
      <c r="A42" t="s">
        <v>37</v>
      </c>
      <c r="B42" t="s">
        <v>38</v>
      </c>
      <c r="C42" t="s">
        <v>23</v>
      </c>
      <c r="D42" s="8">
        <v>6.7113912868119172</v>
      </c>
      <c r="E42" s="8">
        <v>6.0621559752305147</v>
      </c>
      <c r="F42" t="s">
        <v>157</v>
      </c>
      <c r="G42" s="8">
        <f t="shared" si="0"/>
        <v>1.1070964380055752</v>
      </c>
      <c r="H42" t="s">
        <v>6</v>
      </c>
    </row>
    <row r="43" spans="1:8" x14ac:dyDescent="0.25">
      <c r="A43" t="s">
        <v>80</v>
      </c>
      <c r="B43" t="s">
        <v>78</v>
      </c>
      <c r="C43" t="s">
        <v>81</v>
      </c>
      <c r="D43" s="8">
        <v>5.4945470375231027</v>
      </c>
      <c r="E43" s="8">
        <v>3.9627161197436642</v>
      </c>
      <c r="F43" t="s">
        <v>157</v>
      </c>
      <c r="G43" s="8">
        <f t="shared" si="0"/>
        <v>1.3865608515702932</v>
      </c>
      <c r="H43" t="s">
        <v>6</v>
      </c>
    </row>
    <row r="44" spans="1:8" x14ac:dyDescent="0.25">
      <c r="A44" t="s">
        <v>80</v>
      </c>
      <c r="B44" t="s">
        <v>78</v>
      </c>
      <c r="C44" t="s">
        <v>82</v>
      </c>
      <c r="D44" s="8">
        <v>6.1339379588388061</v>
      </c>
      <c r="E44" s="8">
        <v>6.2180748522155991</v>
      </c>
      <c r="F44" t="s">
        <v>157</v>
      </c>
      <c r="G44" s="8">
        <f>-E44/D44</f>
        <v>-1.0137166195584932</v>
      </c>
      <c r="H44" t="s">
        <v>6</v>
      </c>
    </row>
    <row r="45" spans="1:8" x14ac:dyDescent="0.25">
      <c r="A45" t="s">
        <v>86</v>
      </c>
      <c r="B45" t="s">
        <v>87</v>
      </c>
      <c r="C45" t="s">
        <v>88</v>
      </c>
      <c r="D45" s="8">
        <v>4.3730684762268073</v>
      </c>
      <c r="E45" s="8">
        <v>5.2089395553968201</v>
      </c>
      <c r="F45" t="s">
        <v>157</v>
      </c>
      <c r="G45" s="8">
        <f>-E45/D45</f>
        <v>-1.1911406335652039</v>
      </c>
      <c r="H45" t="s">
        <v>6</v>
      </c>
    </row>
    <row r="46" spans="1:8" x14ac:dyDescent="0.25">
      <c r="A46" t="s">
        <v>138</v>
      </c>
      <c r="B46" t="s">
        <v>139</v>
      </c>
      <c r="C46" t="s">
        <v>23</v>
      </c>
      <c r="D46" s="8">
        <v>4.498697941477575</v>
      </c>
      <c r="E46" s="8">
        <v>3.9454577815143836</v>
      </c>
      <c r="F46" t="s">
        <v>157</v>
      </c>
      <c r="G46" s="8">
        <f>D46/E46</f>
        <v>1.1402220453492831</v>
      </c>
      <c r="H46" t="s">
        <v>6</v>
      </c>
    </row>
    <row r="47" spans="1:8" x14ac:dyDescent="0.25">
      <c r="A47" t="s">
        <v>61</v>
      </c>
      <c r="B47" t="s">
        <v>62</v>
      </c>
      <c r="C47" t="s">
        <v>63</v>
      </c>
      <c r="D47" s="8">
        <v>86.8</v>
      </c>
      <c r="E47" s="8">
        <v>355.5</v>
      </c>
      <c r="F47" t="s">
        <v>158</v>
      </c>
      <c r="G47" s="8">
        <f>E47/D47</f>
        <v>4.0956221198156681</v>
      </c>
      <c r="H47" t="s">
        <v>64</v>
      </c>
    </row>
    <row r="48" spans="1:8" x14ac:dyDescent="0.25">
      <c r="A48" t="s">
        <v>61</v>
      </c>
      <c r="B48" t="s">
        <v>62</v>
      </c>
      <c r="C48" t="s">
        <v>65</v>
      </c>
      <c r="D48" s="8">
        <v>169.6</v>
      </c>
      <c r="E48" s="8">
        <v>259.89999999999998</v>
      </c>
      <c r="F48" t="s">
        <v>158</v>
      </c>
      <c r="G48" s="8">
        <f>E48/D48</f>
        <v>1.5324292452830188</v>
      </c>
      <c r="H48" t="s">
        <v>64</v>
      </c>
    </row>
    <row r="49" spans="1:8" x14ac:dyDescent="0.25">
      <c r="A49" t="s">
        <v>61</v>
      </c>
      <c r="B49" t="s">
        <v>62</v>
      </c>
      <c r="C49" t="s">
        <v>66</v>
      </c>
      <c r="D49" s="8">
        <v>290.82011764705885</v>
      </c>
      <c r="E49" s="8">
        <v>629.2952916666668</v>
      </c>
      <c r="F49" t="s">
        <v>158</v>
      </c>
      <c r="G49" s="8">
        <f>E49/D49</f>
        <v>2.1638643734763341</v>
      </c>
      <c r="H49" t="s">
        <v>64</v>
      </c>
    </row>
    <row r="50" spans="1:8" x14ac:dyDescent="0.25">
      <c r="A50" t="s">
        <v>61</v>
      </c>
      <c r="B50" t="s">
        <v>62</v>
      </c>
      <c r="C50" t="s">
        <v>67</v>
      </c>
      <c r="D50" s="8">
        <v>125.22328571428571</v>
      </c>
      <c r="E50" s="8">
        <v>563.197</v>
      </c>
      <c r="F50" t="s">
        <v>158</v>
      </c>
      <c r="G50" s="8">
        <f>E50/D50</f>
        <v>4.4975421047888178</v>
      </c>
      <c r="H50" t="s">
        <v>64</v>
      </c>
    </row>
    <row r="51" spans="1:8" x14ac:dyDescent="0.25">
      <c r="A51" t="s">
        <v>97</v>
      </c>
      <c r="B51" t="s">
        <v>98</v>
      </c>
      <c r="C51" t="s">
        <v>99</v>
      </c>
      <c r="D51" s="8">
        <v>5.7093073927494942</v>
      </c>
      <c r="E51" s="8">
        <v>2.7943915305632014</v>
      </c>
      <c r="F51" t="s">
        <v>157</v>
      </c>
      <c r="G51" s="8">
        <f t="shared" ref="G51:G60" si="1">D51/E51</f>
        <v>2.0431307962054981</v>
      </c>
      <c r="H51" t="s">
        <v>6</v>
      </c>
    </row>
    <row r="52" spans="1:8" x14ac:dyDescent="0.25">
      <c r="A52" t="s">
        <v>121</v>
      </c>
      <c r="B52" t="s">
        <v>122</v>
      </c>
      <c r="C52" t="s">
        <v>123</v>
      </c>
      <c r="D52" s="8">
        <v>4.5991521136625284</v>
      </c>
      <c r="E52" s="8">
        <v>3.0007198150650303</v>
      </c>
      <c r="F52" t="s">
        <v>157</v>
      </c>
      <c r="G52" s="8">
        <f t="shared" si="1"/>
        <v>1.532682955127171</v>
      </c>
      <c r="H52" t="s">
        <v>6</v>
      </c>
    </row>
    <row r="53" spans="1:8" x14ac:dyDescent="0.25">
      <c r="A53" t="s">
        <v>121</v>
      </c>
      <c r="B53" t="s">
        <v>122</v>
      </c>
      <c r="C53" t="s">
        <v>124</v>
      </c>
      <c r="D53" s="8">
        <v>3.0007198150650303</v>
      </c>
      <c r="E53" s="8">
        <v>2.7013612129514133</v>
      </c>
      <c r="F53" t="s">
        <v>157</v>
      </c>
      <c r="G53" s="8">
        <f t="shared" si="1"/>
        <v>1.1108176872749824</v>
      </c>
      <c r="H53" t="s">
        <v>6</v>
      </c>
    </row>
    <row r="54" spans="1:8" x14ac:dyDescent="0.25">
      <c r="A54" t="s">
        <v>121</v>
      </c>
      <c r="B54" t="s">
        <v>122</v>
      </c>
      <c r="C54" t="s">
        <v>125</v>
      </c>
      <c r="D54" s="8">
        <v>4.3121405072097154</v>
      </c>
      <c r="E54" s="8">
        <v>2.9704144655697009</v>
      </c>
      <c r="F54" t="s">
        <v>157</v>
      </c>
      <c r="G54" s="8">
        <f t="shared" si="1"/>
        <v>1.4516965754079314</v>
      </c>
      <c r="H54" t="s">
        <v>6</v>
      </c>
    </row>
    <row r="55" spans="1:8" x14ac:dyDescent="0.25">
      <c r="A55" t="s">
        <v>104</v>
      </c>
      <c r="B55" t="s">
        <v>105</v>
      </c>
      <c r="C55" t="s">
        <v>106</v>
      </c>
      <c r="D55" s="8">
        <v>6.1964441277945204</v>
      </c>
      <c r="E55" s="8">
        <v>4.1164526760162357</v>
      </c>
      <c r="F55" t="s">
        <v>157</v>
      </c>
      <c r="G55" s="8">
        <f t="shared" si="1"/>
        <v>1.5052873470153021</v>
      </c>
      <c r="H55" t="s">
        <v>6</v>
      </c>
    </row>
    <row r="56" spans="1:8" x14ac:dyDescent="0.25">
      <c r="A56" t="s">
        <v>104</v>
      </c>
      <c r="B56" t="s">
        <v>107</v>
      </c>
      <c r="C56" t="s">
        <v>108</v>
      </c>
      <c r="D56" s="8">
        <v>4.3519827601998431</v>
      </c>
      <c r="E56" s="8">
        <v>3.6402142821326553</v>
      </c>
      <c r="F56" t="s">
        <v>157</v>
      </c>
      <c r="G56" s="8">
        <f t="shared" si="1"/>
        <v>1.1955292801197932</v>
      </c>
      <c r="H56" t="s">
        <v>6</v>
      </c>
    </row>
    <row r="57" spans="1:8" x14ac:dyDescent="0.25">
      <c r="A57" t="s">
        <v>104</v>
      </c>
      <c r="B57" t="s">
        <v>107</v>
      </c>
      <c r="C57" t="s">
        <v>109</v>
      </c>
      <c r="D57" s="8">
        <v>4.7829231365084643</v>
      </c>
      <c r="E57" s="8">
        <v>4.1767438379253203</v>
      </c>
      <c r="F57" t="s">
        <v>157</v>
      </c>
      <c r="G57" s="8">
        <f t="shared" si="1"/>
        <v>1.1451320267905745</v>
      </c>
      <c r="H57" t="s">
        <v>6</v>
      </c>
    </row>
    <row r="58" spans="1:8" x14ac:dyDescent="0.25">
      <c r="A58" t="s">
        <v>94</v>
      </c>
      <c r="B58" t="s">
        <v>95</v>
      </c>
      <c r="C58" t="s">
        <v>96</v>
      </c>
      <c r="D58" s="8">
        <v>5.1474944768134527</v>
      </c>
      <c r="E58" s="8">
        <v>4.2824199224417949</v>
      </c>
      <c r="F58" t="s">
        <v>157</v>
      </c>
      <c r="G58" s="8">
        <f t="shared" si="1"/>
        <v>1.2020060082941144</v>
      </c>
      <c r="H58" t="s">
        <v>6</v>
      </c>
    </row>
    <row r="59" spans="1:8" x14ac:dyDescent="0.25">
      <c r="A59" t="s">
        <v>94</v>
      </c>
      <c r="B59" t="s">
        <v>140</v>
      </c>
      <c r="C59" t="s">
        <v>141</v>
      </c>
      <c r="D59" s="8">
        <v>5.4950114375349468</v>
      </c>
      <c r="E59" s="8">
        <v>5.0093010710831196</v>
      </c>
      <c r="F59" t="s">
        <v>157</v>
      </c>
      <c r="G59" s="8">
        <f t="shared" si="1"/>
        <v>1.0969617037505806</v>
      </c>
      <c r="H59" t="s">
        <v>6</v>
      </c>
    </row>
    <row r="60" spans="1:8" x14ac:dyDescent="0.25">
      <c r="A60" t="s">
        <v>89</v>
      </c>
      <c r="B60" t="s">
        <v>90</v>
      </c>
      <c r="C60" t="s">
        <v>91</v>
      </c>
      <c r="D60" s="8">
        <v>5.7051812123190189</v>
      </c>
      <c r="E60" s="8">
        <v>5.5345745570076295</v>
      </c>
      <c r="F60" t="s">
        <v>157</v>
      </c>
      <c r="G60" s="8">
        <f t="shared" si="1"/>
        <v>1.0308256133428313</v>
      </c>
      <c r="H60" t="s">
        <v>6</v>
      </c>
    </row>
    <row r="61" spans="1:8" x14ac:dyDescent="0.25">
      <c r="A61" t="s">
        <v>101</v>
      </c>
      <c r="B61" t="s">
        <v>102</v>
      </c>
      <c r="C61" t="s">
        <v>103</v>
      </c>
      <c r="D61" s="8">
        <v>3.2958368660043291</v>
      </c>
      <c r="E61" s="8">
        <v>4.7642952229971911</v>
      </c>
      <c r="F61" t="s">
        <v>157</v>
      </c>
      <c r="G61" s="8">
        <f>-E61/D61</f>
        <v>-1.4455494664009663</v>
      </c>
      <c r="H61" t="s">
        <v>6</v>
      </c>
    </row>
    <row r="62" spans="1:8" x14ac:dyDescent="0.25">
      <c r="A62" t="s">
        <v>7</v>
      </c>
      <c r="B62" t="s">
        <v>8</v>
      </c>
      <c r="C62" t="s">
        <v>9</v>
      </c>
      <c r="D62" s="8">
        <v>5.0403191987092955</v>
      </c>
      <c r="E62" s="8">
        <v>2.917770732084279</v>
      </c>
      <c r="F62" t="s">
        <v>157</v>
      </c>
      <c r="G62" s="8">
        <f>D62/E62</f>
        <v>1.7274555342149163</v>
      </c>
      <c r="H62" t="s">
        <v>6</v>
      </c>
    </row>
    <row r="63" spans="1:8" x14ac:dyDescent="0.25">
      <c r="A63" t="s">
        <v>7</v>
      </c>
      <c r="B63" t="s">
        <v>8</v>
      </c>
      <c r="C63" t="s">
        <v>10</v>
      </c>
      <c r="D63" s="8">
        <v>5.8833223884882786</v>
      </c>
      <c r="E63" s="8">
        <v>3.3638415951183864</v>
      </c>
      <c r="F63" t="s">
        <v>157</v>
      </c>
      <c r="G63" s="8">
        <f>D63/E63</f>
        <v>1.7489891310655554</v>
      </c>
      <c r="H63" t="s">
        <v>6</v>
      </c>
    </row>
    <row r="64" spans="1:8" x14ac:dyDescent="0.25">
      <c r="A64" t="s">
        <v>7</v>
      </c>
      <c r="B64" t="s">
        <v>8</v>
      </c>
      <c r="C64" t="s">
        <v>11</v>
      </c>
      <c r="D64" s="8">
        <v>5.3056978830509332</v>
      </c>
      <c r="E64" s="8">
        <v>4.3782695857961693</v>
      </c>
      <c r="F64" t="s">
        <v>157</v>
      </c>
      <c r="G64" s="8">
        <f>D64/E64</f>
        <v>1.2118253065694025</v>
      </c>
      <c r="H64" t="s">
        <v>6</v>
      </c>
    </row>
    <row r="65" spans="1:8" x14ac:dyDescent="0.25">
      <c r="A65" t="s">
        <v>129</v>
      </c>
      <c r="B65" t="s">
        <v>130</v>
      </c>
      <c r="C65" t="s">
        <v>131</v>
      </c>
      <c r="D65" s="8">
        <v>372.63012000000003</v>
      </c>
      <c r="E65" s="8">
        <v>517.70466999999996</v>
      </c>
      <c r="F65" t="s">
        <v>158</v>
      </c>
      <c r="G65" s="8">
        <f>E65/D65</f>
        <v>1.3893258816544405</v>
      </c>
      <c r="H65" t="s">
        <v>42</v>
      </c>
    </row>
    <row r="66" spans="1:8" x14ac:dyDescent="0.25">
      <c r="A66" t="s">
        <v>135</v>
      </c>
      <c r="B66" t="s">
        <v>136</v>
      </c>
      <c r="C66" t="s">
        <v>23</v>
      </c>
      <c r="D66" s="8">
        <v>4.4896139275601623</v>
      </c>
      <c r="E66" s="8">
        <v>2.9704144655697009</v>
      </c>
      <c r="F66" t="s">
        <v>157</v>
      </c>
      <c r="G66" s="8">
        <f>D66/E66</f>
        <v>1.5114435980566407</v>
      </c>
      <c r="H66" t="s">
        <v>6</v>
      </c>
    </row>
    <row r="67" spans="1:8" x14ac:dyDescent="0.25">
      <c r="A67" s="6" t="s">
        <v>135</v>
      </c>
      <c r="B67" s="6" t="s">
        <v>136</v>
      </c>
      <c r="C67" s="6" t="s">
        <v>137</v>
      </c>
      <c r="D67" s="10">
        <v>4.5705165826884198</v>
      </c>
      <c r="E67" s="10">
        <v>3.2846635654062037</v>
      </c>
      <c r="F67" s="6" t="s">
        <v>157</v>
      </c>
      <c r="G67" s="10">
        <f>D67/E67</f>
        <v>1.3914717570544242</v>
      </c>
      <c r="H67" s="6" t="s">
        <v>6</v>
      </c>
    </row>
    <row r="68" spans="1:8" x14ac:dyDescent="0.25">
      <c r="A68" s="6" t="s">
        <v>142</v>
      </c>
      <c r="B68" s="6" t="s">
        <v>143</v>
      </c>
      <c r="C68" s="6" t="s">
        <v>144</v>
      </c>
      <c r="D68" s="10">
        <v>4.951546767700524</v>
      </c>
      <c r="E68" s="10">
        <v>2.9755295662364718</v>
      </c>
      <c r="F68" s="6" t="s">
        <v>157</v>
      </c>
      <c r="G68" s="10">
        <f>D68/E68</f>
        <v>1.6640892511659264</v>
      </c>
      <c r="H68" s="6" t="s">
        <v>6</v>
      </c>
    </row>
    <row r="69" spans="1:8" x14ac:dyDescent="0.25">
      <c r="A69" s="7" t="s">
        <v>18</v>
      </c>
      <c r="B69" s="7" t="s">
        <v>19</v>
      </c>
      <c r="C69" s="7" t="s">
        <v>20</v>
      </c>
      <c r="D69" s="11">
        <v>3.9415346756528766</v>
      </c>
      <c r="E69" s="11">
        <v>4.0421742221005568</v>
      </c>
      <c r="F69" s="7" t="s">
        <v>157</v>
      </c>
      <c r="G69" s="11">
        <f>-E69/D69</f>
        <v>-1.0255330866602133</v>
      </c>
      <c r="H69" s="7" t="s">
        <v>6</v>
      </c>
    </row>
    <row r="71" spans="1:8" x14ac:dyDescent="0.25">
      <c r="A71" t="s">
        <v>145</v>
      </c>
    </row>
    <row r="72" spans="1:8" x14ac:dyDescent="0.25">
      <c r="A72" t="s">
        <v>146</v>
      </c>
    </row>
    <row r="73" spans="1:8" x14ac:dyDescent="0.25">
      <c r="A73" t="s">
        <v>147</v>
      </c>
    </row>
    <row r="74" spans="1:8" x14ac:dyDescent="0.25">
      <c r="A74" t="s">
        <v>148</v>
      </c>
    </row>
    <row r="75" spans="1:8" x14ac:dyDescent="0.25">
      <c r="A75" t="s">
        <v>149</v>
      </c>
    </row>
    <row r="76" spans="1:8" ht="15.75" x14ac:dyDescent="0.25">
      <c r="A76" s="4" t="s">
        <v>150</v>
      </c>
    </row>
  </sheetData>
  <sortState ref="A2:H68">
    <sortCondition ref="A2:A68"/>
    <sortCondition ref="B2:B68"/>
    <sortCondition ref="C2:C68"/>
  </sortState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Clay</dc:creator>
  <cp:lastModifiedBy>Sally Entrekin</cp:lastModifiedBy>
  <dcterms:created xsi:type="dcterms:W3CDTF">2018-06-19T02:15:34Z</dcterms:created>
  <dcterms:modified xsi:type="dcterms:W3CDTF">2018-08-27T21:24:24Z</dcterms:modified>
</cp:coreProperties>
</file>