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8840" yWindow="2320" windowWidth="25600" windowHeight="19020" tabRatio="500"/>
  </bookViews>
  <sheets>
    <sheet name="25% phase" sheetId="1" r:id="rId1"/>
    <sheet name="75% phase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3" l="1"/>
  <c r="E3" i="3"/>
  <c r="C4" i="3"/>
  <c r="E4" i="3"/>
  <c r="C5" i="3"/>
  <c r="E5" i="3"/>
  <c r="C6" i="3"/>
  <c r="E6" i="3"/>
  <c r="C7" i="3"/>
  <c r="E7" i="3"/>
  <c r="C8" i="3"/>
  <c r="E8" i="3"/>
  <c r="C9" i="3"/>
  <c r="E9" i="3"/>
  <c r="C10" i="3"/>
  <c r="E10" i="3"/>
  <c r="C11" i="3"/>
  <c r="E11" i="3"/>
  <c r="C12" i="3"/>
  <c r="E12" i="3"/>
  <c r="C13" i="3"/>
  <c r="E13" i="3"/>
  <c r="C14" i="3"/>
  <c r="E14" i="3"/>
  <c r="C15" i="3"/>
  <c r="E15" i="3"/>
  <c r="C16" i="3"/>
  <c r="E16" i="3"/>
  <c r="C17" i="3"/>
  <c r="E17" i="3"/>
  <c r="C18" i="3"/>
  <c r="E18" i="3"/>
  <c r="C19" i="3"/>
  <c r="E19" i="3"/>
  <c r="C20" i="3"/>
  <c r="E20" i="3"/>
  <c r="C21" i="3"/>
  <c r="E21" i="3"/>
  <c r="C22" i="3"/>
  <c r="E22" i="3"/>
  <c r="C23" i="3"/>
  <c r="E23" i="3"/>
  <c r="C24" i="3"/>
  <c r="E24" i="3"/>
  <c r="C25" i="3"/>
  <c r="E25" i="3"/>
  <c r="C26" i="3"/>
  <c r="E26" i="3"/>
  <c r="C27" i="3"/>
  <c r="E27" i="3"/>
  <c r="C28" i="3"/>
  <c r="E28" i="3"/>
  <c r="C29" i="3"/>
  <c r="E29" i="3"/>
  <c r="C30" i="3"/>
  <c r="E30" i="3"/>
  <c r="C31" i="3"/>
  <c r="E31" i="3"/>
  <c r="C32" i="3"/>
  <c r="E32" i="3"/>
  <c r="C33" i="3"/>
  <c r="E33" i="3"/>
  <c r="C34" i="3"/>
  <c r="E34" i="3"/>
  <c r="C35" i="3"/>
  <c r="E35" i="3"/>
  <c r="C36" i="3"/>
  <c r="E36" i="3"/>
  <c r="C37" i="3"/>
  <c r="E37" i="3"/>
  <c r="C38" i="3"/>
  <c r="E38" i="3"/>
  <c r="C39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C46" i="3"/>
  <c r="E46" i="3"/>
  <c r="C47" i="3"/>
  <c r="E47" i="3"/>
  <c r="C48" i="3"/>
  <c r="E48" i="3"/>
  <c r="C49" i="3"/>
  <c r="E49" i="3"/>
  <c r="C50" i="3"/>
  <c r="E50" i="3"/>
  <c r="C51" i="3"/>
  <c r="E51" i="3"/>
  <c r="C52" i="3"/>
  <c r="E52" i="3"/>
  <c r="C53" i="3"/>
  <c r="E53" i="3"/>
  <c r="C54" i="3"/>
  <c r="E54" i="3"/>
  <c r="C55" i="3"/>
  <c r="E55" i="3"/>
  <c r="C56" i="3"/>
  <c r="E56" i="3"/>
  <c r="C57" i="3"/>
  <c r="E57" i="3"/>
  <c r="C58" i="3"/>
  <c r="E58" i="3"/>
  <c r="C59" i="3"/>
  <c r="E59" i="3"/>
  <c r="C60" i="3"/>
  <c r="E60" i="3"/>
  <c r="C61" i="3"/>
  <c r="E61" i="3"/>
  <c r="C62" i="3"/>
  <c r="E62" i="3"/>
  <c r="C63" i="3"/>
  <c r="E63" i="3"/>
  <c r="C64" i="3"/>
  <c r="E64" i="3"/>
  <c r="C65" i="3"/>
  <c r="E65" i="3"/>
  <c r="C66" i="3"/>
  <c r="E66" i="3"/>
  <c r="C67" i="3"/>
  <c r="E67" i="3"/>
  <c r="C68" i="3"/>
  <c r="E68" i="3"/>
  <c r="C69" i="3"/>
  <c r="E69" i="3"/>
  <c r="C70" i="3"/>
  <c r="E70" i="3"/>
  <c r="C71" i="3"/>
  <c r="E71" i="3"/>
  <c r="C72" i="3"/>
  <c r="E72" i="3"/>
  <c r="C73" i="3"/>
  <c r="E73" i="3"/>
  <c r="C74" i="3"/>
  <c r="E74" i="3"/>
  <c r="C75" i="3"/>
  <c r="E75" i="3"/>
  <c r="C76" i="3"/>
  <c r="E76" i="3"/>
  <c r="C77" i="3"/>
  <c r="E77" i="3"/>
  <c r="C2" i="3"/>
  <c r="E2" i="3"/>
  <c r="C3" i="1"/>
  <c r="E3" i="1"/>
  <c r="C4" i="1"/>
  <c r="E4" i="1"/>
  <c r="C5" i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C2" i="1"/>
  <c r="E2" i="1"/>
  <c r="H78" i="3"/>
  <c r="I78" i="3"/>
  <c r="J78" i="3"/>
  <c r="G78" i="3"/>
  <c r="K78" i="3"/>
  <c r="H79" i="3"/>
  <c r="I79" i="3"/>
  <c r="J79" i="3"/>
  <c r="G79" i="3"/>
  <c r="K79" i="3"/>
  <c r="H80" i="3"/>
  <c r="I80" i="3"/>
  <c r="J80" i="3"/>
  <c r="G80" i="3"/>
  <c r="K80" i="3"/>
  <c r="H81" i="3"/>
  <c r="I81" i="3"/>
  <c r="J81" i="3"/>
  <c r="G81" i="3"/>
  <c r="K81" i="3"/>
  <c r="H82" i="3"/>
  <c r="I82" i="3"/>
  <c r="J82" i="3"/>
  <c r="G82" i="3"/>
  <c r="K82" i="3"/>
  <c r="H83" i="3"/>
  <c r="I83" i="3"/>
  <c r="J83" i="3"/>
  <c r="G83" i="3"/>
  <c r="K83" i="3"/>
  <c r="H84" i="3"/>
  <c r="I84" i="3"/>
  <c r="J84" i="3"/>
  <c r="G84" i="3"/>
  <c r="K84" i="3"/>
  <c r="H85" i="3"/>
  <c r="I85" i="3"/>
  <c r="J85" i="3"/>
  <c r="G85" i="3"/>
  <c r="K85" i="3"/>
  <c r="H86" i="3"/>
  <c r="I86" i="3"/>
  <c r="J86" i="3"/>
  <c r="G86" i="3"/>
  <c r="K86" i="3"/>
  <c r="H87" i="3"/>
  <c r="I87" i="3"/>
  <c r="J87" i="3"/>
  <c r="G87" i="3"/>
  <c r="K87" i="3"/>
  <c r="H88" i="3"/>
  <c r="I88" i="3"/>
  <c r="J88" i="3"/>
  <c r="G88" i="3"/>
  <c r="K88" i="3"/>
  <c r="H89" i="3"/>
  <c r="I89" i="3"/>
  <c r="J89" i="3"/>
  <c r="G89" i="3"/>
  <c r="K89" i="3"/>
  <c r="H90" i="3"/>
  <c r="I90" i="3"/>
  <c r="J90" i="3"/>
  <c r="G90" i="3"/>
  <c r="K90" i="3"/>
  <c r="H91" i="3"/>
  <c r="I91" i="3"/>
  <c r="J91" i="3"/>
  <c r="G91" i="3"/>
  <c r="K91" i="3"/>
  <c r="H92" i="3"/>
  <c r="I92" i="3"/>
  <c r="J92" i="3"/>
  <c r="G92" i="3"/>
  <c r="K92" i="3"/>
  <c r="H93" i="3"/>
  <c r="I93" i="3"/>
  <c r="J93" i="3"/>
  <c r="G93" i="3"/>
  <c r="K93" i="3"/>
  <c r="H94" i="3"/>
  <c r="I94" i="3"/>
  <c r="J94" i="3"/>
  <c r="G94" i="3"/>
  <c r="K94" i="3"/>
  <c r="H95" i="3"/>
  <c r="I95" i="3"/>
  <c r="J95" i="3"/>
  <c r="G95" i="3"/>
  <c r="K95" i="3"/>
  <c r="H96" i="3"/>
  <c r="I96" i="3"/>
  <c r="J96" i="3"/>
  <c r="G96" i="3"/>
  <c r="K96" i="3"/>
  <c r="H97" i="3"/>
  <c r="I97" i="3"/>
  <c r="J97" i="3"/>
  <c r="G97" i="3"/>
  <c r="K97" i="3"/>
  <c r="H98" i="3"/>
  <c r="I98" i="3"/>
  <c r="J98" i="3"/>
  <c r="G98" i="3"/>
  <c r="K98" i="3"/>
  <c r="H99" i="3"/>
  <c r="I99" i="3"/>
  <c r="J99" i="3"/>
  <c r="G99" i="3"/>
  <c r="K99" i="3"/>
  <c r="H100" i="3"/>
  <c r="I100" i="3"/>
  <c r="J100" i="3"/>
  <c r="G100" i="3"/>
  <c r="K100" i="3"/>
  <c r="H101" i="3"/>
  <c r="I101" i="3"/>
  <c r="J101" i="3"/>
  <c r="G101" i="3"/>
  <c r="K101" i="3"/>
  <c r="H102" i="3"/>
  <c r="I102" i="3"/>
  <c r="J102" i="3"/>
  <c r="G102" i="3"/>
  <c r="K102" i="3"/>
  <c r="I77" i="3"/>
  <c r="H77" i="3"/>
  <c r="J77" i="3"/>
  <c r="G77" i="3"/>
  <c r="K77" i="3"/>
  <c r="G53" i="3"/>
  <c r="F53" i="3"/>
  <c r="J53" i="3"/>
  <c r="H53" i="3"/>
  <c r="N53" i="3"/>
  <c r="G54" i="3"/>
  <c r="F54" i="3"/>
  <c r="J54" i="3"/>
  <c r="H54" i="3"/>
  <c r="N54" i="3"/>
  <c r="G55" i="3"/>
  <c r="F55" i="3"/>
  <c r="J55" i="3"/>
  <c r="H55" i="3"/>
  <c r="N55" i="3"/>
  <c r="G56" i="3"/>
  <c r="F56" i="3"/>
  <c r="J56" i="3"/>
  <c r="H56" i="3"/>
  <c r="N56" i="3"/>
  <c r="G57" i="3"/>
  <c r="F57" i="3"/>
  <c r="J57" i="3"/>
  <c r="H57" i="3"/>
  <c r="N57" i="3"/>
  <c r="G58" i="3"/>
  <c r="F58" i="3"/>
  <c r="J58" i="3"/>
  <c r="H58" i="3"/>
  <c r="N58" i="3"/>
  <c r="G59" i="3"/>
  <c r="F59" i="3"/>
  <c r="J59" i="3"/>
  <c r="H59" i="3"/>
  <c r="N59" i="3"/>
  <c r="G60" i="3"/>
  <c r="F60" i="3"/>
  <c r="J60" i="3"/>
  <c r="H60" i="3"/>
  <c r="N60" i="3"/>
  <c r="G61" i="3"/>
  <c r="F61" i="3"/>
  <c r="J61" i="3"/>
  <c r="H61" i="3"/>
  <c r="N61" i="3"/>
  <c r="G62" i="3"/>
  <c r="F62" i="3"/>
  <c r="J62" i="3"/>
  <c r="H62" i="3"/>
  <c r="N62" i="3"/>
  <c r="G63" i="3"/>
  <c r="F63" i="3"/>
  <c r="J63" i="3"/>
  <c r="H63" i="3"/>
  <c r="N63" i="3"/>
  <c r="G64" i="3"/>
  <c r="F64" i="3"/>
  <c r="J64" i="3"/>
  <c r="H64" i="3"/>
  <c r="N64" i="3"/>
  <c r="G65" i="3"/>
  <c r="F65" i="3"/>
  <c r="J65" i="3"/>
  <c r="H65" i="3"/>
  <c r="N65" i="3"/>
  <c r="G66" i="3"/>
  <c r="F66" i="3"/>
  <c r="J66" i="3"/>
  <c r="H66" i="3"/>
  <c r="N66" i="3"/>
  <c r="G67" i="3"/>
  <c r="F67" i="3"/>
  <c r="J67" i="3"/>
  <c r="H67" i="3"/>
  <c r="N67" i="3"/>
  <c r="G68" i="3"/>
  <c r="F68" i="3"/>
  <c r="J68" i="3"/>
  <c r="H68" i="3"/>
  <c r="N68" i="3"/>
  <c r="G69" i="3"/>
  <c r="F69" i="3"/>
  <c r="J69" i="3"/>
  <c r="H69" i="3"/>
  <c r="N69" i="3"/>
  <c r="G70" i="3"/>
  <c r="F70" i="3"/>
  <c r="J70" i="3"/>
  <c r="H70" i="3"/>
  <c r="N70" i="3"/>
  <c r="G71" i="3"/>
  <c r="F71" i="3"/>
  <c r="J71" i="3"/>
  <c r="H71" i="3"/>
  <c r="N71" i="3"/>
  <c r="G72" i="3"/>
  <c r="F72" i="3"/>
  <c r="J72" i="3"/>
  <c r="H72" i="3"/>
  <c r="N72" i="3"/>
  <c r="G73" i="3"/>
  <c r="F73" i="3"/>
  <c r="J73" i="3"/>
  <c r="H73" i="3"/>
  <c r="N73" i="3"/>
  <c r="G74" i="3"/>
  <c r="F74" i="3"/>
  <c r="J74" i="3"/>
  <c r="H74" i="3"/>
  <c r="N74" i="3"/>
  <c r="G75" i="3"/>
  <c r="F75" i="3"/>
  <c r="J75" i="3"/>
  <c r="H75" i="3"/>
  <c r="N75" i="3"/>
  <c r="G76" i="3"/>
  <c r="F76" i="3"/>
  <c r="J76" i="3"/>
  <c r="H76" i="3"/>
  <c r="N76" i="3"/>
  <c r="H52" i="3"/>
  <c r="G52" i="3"/>
  <c r="F52" i="3"/>
  <c r="J52" i="3"/>
  <c r="N52" i="3"/>
  <c r="F33" i="3"/>
  <c r="G33" i="3"/>
  <c r="J33" i="3"/>
  <c r="F34" i="3"/>
  <c r="G34" i="3"/>
  <c r="J34" i="3"/>
  <c r="F35" i="3"/>
  <c r="G35" i="3"/>
  <c r="J35" i="3"/>
  <c r="F36" i="3"/>
  <c r="G36" i="3"/>
  <c r="J36" i="3"/>
  <c r="F37" i="3"/>
  <c r="G37" i="3"/>
  <c r="J37" i="3"/>
  <c r="F38" i="3"/>
  <c r="G38" i="3"/>
  <c r="J38" i="3"/>
  <c r="F39" i="3"/>
  <c r="G39" i="3"/>
  <c r="J39" i="3"/>
  <c r="F40" i="3"/>
  <c r="G40" i="3"/>
  <c r="J40" i="3"/>
  <c r="F41" i="3"/>
  <c r="G41" i="3"/>
  <c r="J41" i="3"/>
  <c r="F42" i="3"/>
  <c r="G42" i="3"/>
  <c r="J42" i="3"/>
  <c r="F43" i="3"/>
  <c r="G43" i="3"/>
  <c r="J43" i="3"/>
  <c r="F44" i="3"/>
  <c r="G44" i="3"/>
  <c r="J44" i="3"/>
  <c r="F45" i="3"/>
  <c r="G45" i="3"/>
  <c r="J45" i="3"/>
  <c r="F46" i="3"/>
  <c r="G46" i="3"/>
  <c r="J46" i="3"/>
  <c r="F47" i="3"/>
  <c r="G47" i="3"/>
  <c r="J47" i="3"/>
  <c r="F48" i="3"/>
  <c r="G48" i="3"/>
  <c r="J48" i="3"/>
  <c r="F49" i="3"/>
  <c r="G49" i="3"/>
  <c r="J49" i="3"/>
  <c r="F50" i="3"/>
  <c r="G50" i="3"/>
  <c r="J50" i="3"/>
  <c r="F51" i="3"/>
  <c r="G51" i="3"/>
  <c r="J51" i="3"/>
  <c r="F28" i="3"/>
  <c r="G28" i="3"/>
  <c r="J28" i="3"/>
  <c r="F29" i="3"/>
  <c r="G29" i="3"/>
  <c r="J29" i="3"/>
  <c r="F30" i="3"/>
  <c r="G30" i="3"/>
  <c r="J30" i="3"/>
  <c r="F31" i="3"/>
  <c r="G31" i="3"/>
  <c r="J31" i="3"/>
  <c r="F32" i="3"/>
  <c r="G32" i="3"/>
  <c r="J32" i="3"/>
  <c r="G27" i="3"/>
  <c r="F27" i="3"/>
  <c r="J27" i="3"/>
  <c r="H2" i="3"/>
  <c r="I2" i="3"/>
  <c r="J2" i="3"/>
  <c r="H3" i="3"/>
  <c r="I3" i="3"/>
  <c r="J3" i="3"/>
  <c r="H4" i="3"/>
  <c r="I4" i="3"/>
  <c r="J4" i="3"/>
  <c r="H5" i="3"/>
  <c r="I5" i="3"/>
  <c r="J5" i="3"/>
  <c r="H6" i="3"/>
  <c r="I6" i="3"/>
  <c r="J6" i="3"/>
  <c r="H7" i="3"/>
  <c r="I7" i="3"/>
  <c r="J7" i="3"/>
  <c r="H8" i="3"/>
  <c r="I8" i="3"/>
  <c r="J8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H26" i="3"/>
  <c r="I26" i="3"/>
  <c r="J26" i="3"/>
  <c r="I29" i="3"/>
  <c r="M28" i="3"/>
  <c r="I30" i="3"/>
  <c r="M29" i="3"/>
  <c r="I31" i="3"/>
  <c r="M30" i="3"/>
  <c r="I32" i="3"/>
  <c r="M31" i="3"/>
  <c r="I33" i="3"/>
  <c r="M32" i="3"/>
  <c r="I34" i="3"/>
  <c r="M33" i="3"/>
  <c r="I35" i="3"/>
  <c r="M34" i="3"/>
  <c r="I36" i="3"/>
  <c r="M35" i="3"/>
  <c r="I37" i="3"/>
  <c r="M36" i="3"/>
  <c r="I38" i="3"/>
  <c r="M37" i="3"/>
  <c r="I39" i="3"/>
  <c r="M38" i="3"/>
  <c r="I40" i="3"/>
  <c r="M39" i="3"/>
  <c r="I41" i="3"/>
  <c r="M40" i="3"/>
  <c r="I42" i="3"/>
  <c r="M41" i="3"/>
  <c r="I43" i="3"/>
  <c r="M42" i="3"/>
  <c r="I44" i="3"/>
  <c r="M43" i="3"/>
  <c r="I45" i="3"/>
  <c r="M44" i="3"/>
  <c r="I46" i="3"/>
  <c r="M45" i="3"/>
  <c r="I47" i="3"/>
  <c r="M46" i="3"/>
  <c r="I48" i="3"/>
  <c r="M47" i="3"/>
  <c r="I49" i="3"/>
  <c r="M48" i="3"/>
  <c r="I50" i="3"/>
  <c r="M49" i="3"/>
  <c r="I51" i="3"/>
  <c r="M50" i="3"/>
  <c r="M51" i="3"/>
  <c r="I28" i="3"/>
  <c r="M27" i="3"/>
  <c r="F7" i="3"/>
  <c r="L7" i="3"/>
  <c r="F8" i="3"/>
  <c r="L8" i="3"/>
  <c r="F9" i="3"/>
  <c r="L9" i="3"/>
  <c r="F10" i="3"/>
  <c r="L10" i="3"/>
  <c r="F11" i="3"/>
  <c r="L11" i="3"/>
  <c r="F12" i="3"/>
  <c r="L12" i="3"/>
  <c r="F13" i="3"/>
  <c r="L13" i="3"/>
  <c r="F14" i="3"/>
  <c r="L14" i="3"/>
  <c r="F15" i="3"/>
  <c r="L15" i="3"/>
  <c r="F16" i="3"/>
  <c r="L16" i="3"/>
  <c r="F17" i="3"/>
  <c r="L17" i="3"/>
  <c r="F18" i="3"/>
  <c r="L18" i="3"/>
  <c r="F19" i="3"/>
  <c r="L19" i="3"/>
  <c r="F20" i="3"/>
  <c r="L20" i="3"/>
  <c r="F21" i="3"/>
  <c r="L21" i="3"/>
  <c r="F22" i="3"/>
  <c r="L22" i="3"/>
  <c r="F23" i="3"/>
  <c r="L23" i="3"/>
  <c r="F24" i="3"/>
  <c r="L24" i="3"/>
  <c r="F25" i="3"/>
  <c r="L25" i="3"/>
  <c r="F26" i="3"/>
  <c r="L26" i="3"/>
  <c r="F3" i="3"/>
  <c r="L3" i="3"/>
  <c r="F4" i="3"/>
  <c r="L4" i="3"/>
  <c r="F5" i="3"/>
  <c r="L5" i="3"/>
  <c r="F6" i="3"/>
  <c r="L6" i="3"/>
  <c r="F2" i="3"/>
  <c r="L2" i="3"/>
  <c r="AZ2" i="3"/>
  <c r="AZ3" i="3"/>
  <c r="P4" i="3"/>
  <c r="AZ4" i="3"/>
  <c r="AZ5" i="3"/>
  <c r="AZ6" i="3"/>
  <c r="AZ7" i="3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P52" i="3"/>
  <c r="AZ52" i="3"/>
  <c r="AZ53" i="3"/>
  <c r="AZ54" i="3"/>
  <c r="AZ55" i="3"/>
  <c r="AZ56" i="3"/>
  <c r="AZ57" i="3"/>
  <c r="AZ58" i="3"/>
  <c r="AZ59" i="3"/>
  <c r="AZ60" i="3"/>
  <c r="AZ61" i="3"/>
  <c r="AZ62" i="3"/>
  <c r="AZ63" i="3"/>
  <c r="AZ64" i="3"/>
  <c r="AZ65" i="3"/>
  <c r="AZ66" i="3"/>
  <c r="AZ67" i="3"/>
  <c r="AZ68" i="3"/>
  <c r="AZ69" i="3"/>
  <c r="AZ70" i="3"/>
  <c r="AZ71" i="3"/>
  <c r="AZ72" i="3"/>
  <c r="AZ73" i="3"/>
  <c r="AZ74" i="3"/>
  <c r="AZ75" i="3"/>
  <c r="AZ76" i="3"/>
  <c r="AZ77" i="3"/>
  <c r="AZ78" i="3"/>
  <c r="AZ79" i="3"/>
  <c r="AZ80" i="3"/>
  <c r="AZ81" i="3"/>
  <c r="AZ82" i="3"/>
  <c r="AZ83" i="3"/>
  <c r="AZ84" i="3"/>
  <c r="AZ85" i="3"/>
  <c r="AZ86" i="3"/>
  <c r="AZ87" i="3"/>
  <c r="AZ88" i="3"/>
  <c r="AZ89" i="3"/>
  <c r="AZ90" i="3"/>
  <c r="AZ91" i="3"/>
  <c r="AZ92" i="3"/>
  <c r="AZ93" i="3"/>
  <c r="AZ94" i="3"/>
  <c r="AZ95" i="3"/>
  <c r="AZ96" i="3"/>
  <c r="AZ97" i="3"/>
  <c r="AZ98" i="3"/>
  <c r="AZ99" i="3"/>
  <c r="AZ100" i="3"/>
  <c r="AZ101" i="3"/>
  <c r="AZ102" i="3"/>
  <c r="Z2" i="3"/>
  <c r="AA5" i="3"/>
  <c r="AY2" i="3"/>
  <c r="AY3" i="3"/>
  <c r="AY4" i="3"/>
  <c r="AY5" i="3"/>
  <c r="AY6" i="3"/>
  <c r="AY7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O52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67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Y2" i="3"/>
  <c r="Z6" i="3"/>
  <c r="BB2" i="3"/>
  <c r="BB3" i="3"/>
  <c r="BB4" i="3"/>
  <c r="BB5" i="3"/>
  <c r="BB6" i="3"/>
  <c r="BB7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R52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BB88" i="3"/>
  <c r="BB89" i="3"/>
  <c r="BB90" i="3"/>
  <c r="BB91" i="3"/>
  <c r="BB92" i="3"/>
  <c r="BB93" i="3"/>
  <c r="BB94" i="3"/>
  <c r="BB95" i="3"/>
  <c r="BB96" i="3"/>
  <c r="BB97" i="3"/>
  <c r="BB98" i="3"/>
  <c r="BB99" i="3"/>
  <c r="BB100" i="3"/>
  <c r="BB101" i="3"/>
  <c r="BB102" i="3"/>
  <c r="AB2" i="3"/>
  <c r="Z5" i="3"/>
  <c r="BA102" i="3"/>
  <c r="R102" i="3"/>
  <c r="Q102" i="3"/>
  <c r="P102" i="3"/>
  <c r="O102" i="3"/>
  <c r="BA101" i="3"/>
  <c r="R101" i="3"/>
  <c r="Q101" i="3"/>
  <c r="P101" i="3"/>
  <c r="O101" i="3"/>
  <c r="BA100" i="3"/>
  <c r="R100" i="3"/>
  <c r="Q100" i="3"/>
  <c r="P100" i="3"/>
  <c r="O100" i="3"/>
  <c r="BA99" i="3"/>
  <c r="R99" i="3"/>
  <c r="Q99" i="3"/>
  <c r="P99" i="3"/>
  <c r="O99" i="3"/>
  <c r="BA98" i="3"/>
  <c r="R98" i="3"/>
  <c r="Q98" i="3"/>
  <c r="P98" i="3"/>
  <c r="O98" i="3"/>
  <c r="BA97" i="3"/>
  <c r="R97" i="3"/>
  <c r="Q97" i="3"/>
  <c r="P97" i="3"/>
  <c r="O97" i="3"/>
  <c r="BA96" i="3"/>
  <c r="R96" i="3"/>
  <c r="Q96" i="3"/>
  <c r="P96" i="3"/>
  <c r="O96" i="3"/>
  <c r="BA95" i="3"/>
  <c r="R95" i="3"/>
  <c r="Q95" i="3"/>
  <c r="P95" i="3"/>
  <c r="O95" i="3"/>
  <c r="BA94" i="3"/>
  <c r="R94" i="3"/>
  <c r="Q94" i="3"/>
  <c r="P94" i="3"/>
  <c r="O94" i="3"/>
  <c r="BA93" i="3"/>
  <c r="R93" i="3"/>
  <c r="Q93" i="3"/>
  <c r="P93" i="3"/>
  <c r="O93" i="3"/>
  <c r="BA92" i="3"/>
  <c r="R92" i="3"/>
  <c r="Q92" i="3"/>
  <c r="P92" i="3"/>
  <c r="O92" i="3"/>
  <c r="BA91" i="3"/>
  <c r="R91" i="3"/>
  <c r="Q91" i="3"/>
  <c r="P91" i="3"/>
  <c r="O91" i="3"/>
  <c r="BA90" i="3"/>
  <c r="R90" i="3"/>
  <c r="Q90" i="3"/>
  <c r="P90" i="3"/>
  <c r="O90" i="3"/>
  <c r="BA89" i="3"/>
  <c r="R89" i="3"/>
  <c r="Q89" i="3"/>
  <c r="P89" i="3"/>
  <c r="O89" i="3"/>
  <c r="BA88" i="3"/>
  <c r="R88" i="3"/>
  <c r="Q88" i="3"/>
  <c r="P88" i="3"/>
  <c r="O88" i="3"/>
  <c r="BA87" i="3"/>
  <c r="R87" i="3"/>
  <c r="Q87" i="3"/>
  <c r="P87" i="3"/>
  <c r="O87" i="3"/>
  <c r="BA86" i="3"/>
  <c r="R86" i="3"/>
  <c r="Q86" i="3"/>
  <c r="P86" i="3"/>
  <c r="O86" i="3"/>
  <c r="BA85" i="3"/>
  <c r="R85" i="3"/>
  <c r="Q85" i="3"/>
  <c r="P85" i="3"/>
  <c r="O85" i="3"/>
  <c r="BA84" i="3"/>
  <c r="R84" i="3"/>
  <c r="Q84" i="3"/>
  <c r="P84" i="3"/>
  <c r="O84" i="3"/>
  <c r="BA83" i="3"/>
  <c r="R83" i="3"/>
  <c r="Q83" i="3"/>
  <c r="P83" i="3"/>
  <c r="O83" i="3"/>
  <c r="BA82" i="3"/>
  <c r="R82" i="3"/>
  <c r="Q82" i="3"/>
  <c r="P82" i="3"/>
  <c r="O82" i="3"/>
  <c r="BA81" i="3"/>
  <c r="R81" i="3"/>
  <c r="Q81" i="3"/>
  <c r="P81" i="3"/>
  <c r="O81" i="3"/>
  <c r="BA80" i="3"/>
  <c r="R80" i="3"/>
  <c r="Q80" i="3"/>
  <c r="P80" i="3"/>
  <c r="O80" i="3"/>
  <c r="BA79" i="3"/>
  <c r="R79" i="3"/>
  <c r="Q79" i="3"/>
  <c r="P79" i="3"/>
  <c r="O79" i="3"/>
  <c r="BA78" i="3"/>
  <c r="R78" i="3"/>
  <c r="Q78" i="3"/>
  <c r="P78" i="3"/>
  <c r="O78" i="3"/>
  <c r="BA77" i="3"/>
  <c r="R77" i="3"/>
  <c r="Q77" i="3"/>
  <c r="P77" i="3"/>
  <c r="F77" i="3"/>
  <c r="O77" i="3"/>
  <c r="BA76" i="3"/>
  <c r="R76" i="3"/>
  <c r="Q76" i="3"/>
  <c r="P76" i="3"/>
  <c r="O76" i="3"/>
  <c r="BA75" i="3"/>
  <c r="R75" i="3"/>
  <c r="Q75" i="3"/>
  <c r="P75" i="3"/>
  <c r="O75" i="3"/>
  <c r="BA74" i="3"/>
  <c r="R74" i="3"/>
  <c r="Q74" i="3"/>
  <c r="P74" i="3"/>
  <c r="O74" i="3"/>
  <c r="BA73" i="3"/>
  <c r="R73" i="3"/>
  <c r="Q73" i="3"/>
  <c r="P73" i="3"/>
  <c r="O73" i="3"/>
  <c r="BA72" i="3"/>
  <c r="R72" i="3"/>
  <c r="Q72" i="3"/>
  <c r="P72" i="3"/>
  <c r="O72" i="3"/>
  <c r="BA71" i="3"/>
  <c r="R71" i="3"/>
  <c r="Q71" i="3"/>
  <c r="P71" i="3"/>
  <c r="O71" i="3"/>
  <c r="BA70" i="3"/>
  <c r="R70" i="3"/>
  <c r="Q70" i="3"/>
  <c r="P70" i="3"/>
  <c r="O70" i="3"/>
  <c r="BA69" i="3"/>
  <c r="R69" i="3"/>
  <c r="Q69" i="3"/>
  <c r="P69" i="3"/>
  <c r="O69" i="3"/>
  <c r="BA68" i="3"/>
  <c r="R68" i="3"/>
  <c r="Q68" i="3"/>
  <c r="P68" i="3"/>
  <c r="O68" i="3"/>
  <c r="BA67" i="3"/>
  <c r="R67" i="3"/>
  <c r="Q67" i="3"/>
  <c r="P67" i="3"/>
  <c r="O67" i="3"/>
  <c r="BA66" i="3"/>
  <c r="R66" i="3"/>
  <c r="Q66" i="3"/>
  <c r="P66" i="3"/>
  <c r="O66" i="3"/>
  <c r="BA65" i="3"/>
  <c r="R65" i="3"/>
  <c r="Q65" i="3"/>
  <c r="P65" i="3"/>
  <c r="O65" i="3"/>
  <c r="BA64" i="3"/>
  <c r="R64" i="3"/>
  <c r="Q64" i="3"/>
  <c r="P64" i="3"/>
  <c r="O64" i="3"/>
  <c r="BA63" i="3"/>
  <c r="R63" i="3"/>
  <c r="Q63" i="3"/>
  <c r="P63" i="3"/>
  <c r="O63" i="3"/>
  <c r="BA62" i="3"/>
  <c r="R62" i="3"/>
  <c r="Q62" i="3"/>
  <c r="P62" i="3"/>
  <c r="O62" i="3"/>
  <c r="BA61" i="3"/>
  <c r="R61" i="3"/>
  <c r="Q61" i="3"/>
  <c r="P61" i="3"/>
  <c r="O61" i="3"/>
  <c r="BA60" i="3"/>
  <c r="R60" i="3"/>
  <c r="Q60" i="3"/>
  <c r="P60" i="3"/>
  <c r="O60" i="3"/>
  <c r="BA59" i="3"/>
  <c r="R59" i="3"/>
  <c r="Q59" i="3"/>
  <c r="P59" i="3"/>
  <c r="O59" i="3"/>
  <c r="BA58" i="3"/>
  <c r="R58" i="3"/>
  <c r="Q58" i="3"/>
  <c r="P58" i="3"/>
  <c r="O58" i="3"/>
  <c r="BA57" i="3"/>
  <c r="R57" i="3"/>
  <c r="Q57" i="3"/>
  <c r="P57" i="3"/>
  <c r="O57" i="3"/>
  <c r="BA56" i="3"/>
  <c r="R56" i="3"/>
  <c r="Q56" i="3"/>
  <c r="P56" i="3"/>
  <c r="O56" i="3"/>
  <c r="BA55" i="3"/>
  <c r="R55" i="3"/>
  <c r="Q55" i="3"/>
  <c r="P55" i="3"/>
  <c r="O55" i="3"/>
  <c r="BA54" i="3"/>
  <c r="R54" i="3"/>
  <c r="Q54" i="3"/>
  <c r="P54" i="3"/>
  <c r="O54" i="3"/>
  <c r="BA53" i="3"/>
  <c r="R53" i="3"/>
  <c r="Q53" i="3"/>
  <c r="P53" i="3"/>
  <c r="O53" i="3"/>
  <c r="Q52" i="3"/>
  <c r="BA52" i="3"/>
  <c r="BA51" i="3"/>
  <c r="R51" i="3"/>
  <c r="Q51" i="3"/>
  <c r="P51" i="3"/>
  <c r="O51" i="3"/>
  <c r="BA50" i="3"/>
  <c r="R50" i="3"/>
  <c r="Q50" i="3"/>
  <c r="P50" i="3"/>
  <c r="O50" i="3"/>
  <c r="BA49" i="3"/>
  <c r="R49" i="3"/>
  <c r="Q49" i="3"/>
  <c r="P49" i="3"/>
  <c r="O49" i="3"/>
  <c r="BA48" i="3"/>
  <c r="R48" i="3"/>
  <c r="Q48" i="3"/>
  <c r="P48" i="3"/>
  <c r="O48" i="3"/>
  <c r="BA47" i="3"/>
  <c r="R47" i="3"/>
  <c r="Q47" i="3"/>
  <c r="P47" i="3"/>
  <c r="O47" i="3"/>
  <c r="BA46" i="3"/>
  <c r="R46" i="3"/>
  <c r="Q46" i="3"/>
  <c r="P46" i="3"/>
  <c r="O46" i="3"/>
  <c r="BA45" i="3"/>
  <c r="R45" i="3"/>
  <c r="Q45" i="3"/>
  <c r="P45" i="3"/>
  <c r="O45" i="3"/>
  <c r="BA44" i="3"/>
  <c r="R44" i="3"/>
  <c r="Q44" i="3"/>
  <c r="P44" i="3"/>
  <c r="O44" i="3"/>
  <c r="BA43" i="3"/>
  <c r="R43" i="3"/>
  <c r="Q43" i="3"/>
  <c r="P43" i="3"/>
  <c r="O43" i="3"/>
  <c r="BA42" i="3"/>
  <c r="R42" i="3"/>
  <c r="Q42" i="3"/>
  <c r="P42" i="3"/>
  <c r="O42" i="3"/>
  <c r="BA41" i="3"/>
  <c r="R41" i="3"/>
  <c r="Q41" i="3"/>
  <c r="P41" i="3"/>
  <c r="O41" i="3"/>
  <c r="BA40" i="3"/>
  <c r="R40" i="3"/>
  <c r="Q40" i="3"/>
  <c r="P40" i="3"/>
  <c r="O40" i="3"/>
  <c r="BA39" i="3"/>
  <c r="R39" i="3"/>
  <c r="Q39" i="3"/>
  <c r="P39" i="3"/>
  <c r="O39" i="3"/>
  <c r="BA38" i="3"/>
  <c r="R38" i="3"/>
  <c r="Q38" i="3"/>
  <c r="P38" i="3"/>
  <c r="O38" i="3"/>
  <c r="BA37" i="3"/>
  <c r="R37" i="3"/>
  <c r="Q37" i="3"/>
  <c r="P37" i="3"/>
  <c r="O37" i="3"/>
  <c r="BA36" i="3"/>
  <c r="R36" i="3"/>
  <c r="Q36" i="3"/>
  <c r="P36" i="3"/>
  <c r="O36" i="3"/>
  <c r="BA35" i="3"/>
  <c r="R35" i="3"/>
  <c r="Q35" i="3"/>
  <c r="P35" i="3"/>
  <c r="O35" i="3"/>
  <c r="BA34" i="3"/>
  <c r="R34" i="3"/>
  <c r="Q34" i="3"/>
  <c r="P34" i="3"/>
  <c r="O34" i="3"/>
  <c r="BA33" i="3"/>
  <c r="R33" i="3"/>
  <c r="Q33" i="3"/>
  <c r="P33" i="3"/>
  <c r="O33" i="3"/>
  <c r="BA32" i="3"/>
  <c r="R32" i="3"/>
  <c r="Q32" i="3"/>
  <c r="P32" i="3"/>
  <c r="O32" i="3"/>
  <c r="BA31" i="3"/>
  <c r="R31" i="3"/>
  <c r="Q31" i="3"/>
  <c r="P31" i="3"/>
  <c r="O31" i="3"/>
  <c r="BA30" i="3"/>
  <c r="R30" i="3"/>
  <c r="Q30" i="3"/>
  <c r="P30" i="3"/>
  <c r="O30" i="3"/>
  <c r="BA29" i="3"/>
  <c r="R29" i="3"/>
  <c r="Q29" i="3"/>
  <c r="P29" i="3"/>
  <c r="O29" i="3"/>
  <c r="BA28" i="3"/>
  <c r="R28" i="3"/>
  <c r="Q28" i="3"/>
  <c r="P28" i="3"/>
  <c r="O28" i="3"/>
  <c r="BA27" i="3"/>
  <c r="I27" i="3"/>
  <c r="R27" i="3"/>
  <c r="Q27" i="3"/>
  <c r="P27" i="3"/>
  <c r="O27" i="3"/>
  <c r="BA26" i="3"/>
  <c r="R26" i="3"/>
  <c r="Q26" i="3"/>
  <c r="P26" i="3"/>
  <c r="O26" i="3"/>
  <c r="BA25" i="3"/>
  <c r="R25" i="3"/>
  <c r="Q25" i="3"/>
  <c r="P25" i="3"/>
  <c r="O25" i="3"/>
  <c r="BA24" i="3"/>
  <c r="R24" i="3"/>
  <c r="Q24" i="3"/>
  <c r="P24" i="3"/>
  <c r="O24" i="3"/>
  <c r="BA23" i="3"/>
  <c r="R23" i="3"/>
  <c r="Q23" i="3"/>
  <c r="P23" i="3"/>
  <c r="O23" i="3"/>
  <c r="BA22" i="3"/>
  <c r="R22" i="3"/>
  <c r="Q22" i="3"/>
  <c r="P22" i="3"/>
  <c r="O22" i="3"/>
  <c r="BA21" i="3"/>
  <c r="R21" i="3"/>
  <c r="Q21" i="3"/>
  <c r="P21" i="3"/>
  <c r="O21" i="3"/>
  <c r="BA20" i="3"/>
  <c r="R20" i="3"/>
  <c r="Q20" i="3"/>
  <c r="P20" i="3"/>
  <c r="O20" i="3"/>
  <c r="BA19" i="3"/>
  <c r="R19" i="3"/>
  <c r="Q19" i="3"/>
  <c r="P19" i="3"/>
  <c r="O19" i="3"/>
  <c r="BA18" i="3"/>
  <c r="R18" i="3"/>
  <c r="Q18" i="3"/>
  <c r="P18" i="3"/>
  <c r="O18" i="3"/>
  <c r="BA17" i="3"/>
  <c r="R17" i="3"/>
  <c r="Q17" i="3"/>
  <c r="P17" i="3"/>
  <c r="O17" i="3"/>
  <c r="BA16" i="3"/>
  <c r="R16" i="3"/>
  <c r="Q16" i="3"/>
  <c r="P16" i="3"/>
  <c r="O16" i="3"/>
  <c r="BA15" i="3"/>
  <c r="R15" i="3"/>
  <c r="Q15" i="3"/>
  <c r="P15" i="3"/>
  <c r="O15" i="3"/>
  <c r="BA14" i="3"/>
  <c r="R14" i="3"/>
  <c r="Q14" i="3"/>
  <c r="P14" i="3"/>
  <c r="O14" i="3"/>
  <c r="BA13" i="3"/>
  <c r="R13" i="3"/>
  <c r="Q13" i="3"/>
  <c r="P13" i="3"/>
  <c r="O13" i="3"/>
  <c r="BA12" i="3"/>
  <c r="R12" i="3"/>
  <c r="Q12" i="3"/>
  <c r="P12" i="3"/>
  <c r="O12" i="3"/>
  <c r="BA11" i="3"/>
  <c r="R11" i="3"/>
  <c r="Q11" i="3"/>
  <c r="P11" i="3"/>
  <c r="O11" i="3"/>
  <c r="BA10" i="3"/>
  <c r="R10" i="3"/>
  <c r="Q10" i="3"/>
  <c r="P10" i="3"/>
  <c r="O10" i="3"/>
  <c r="BA9" i="3"/>
  <c r="R9" i="3"/>
  <c r="Q9" i="3"/>
  <c r="P9" i="3"/>
  <c r="O9" i="3"/>
  <c r="BA8" i="3"/>
  <c r="R8" i="3"/>
  <c r="Q8" i="3"/>
  <c r="P8" i="3"/>
  <c r="O8" i="3"/>
  <c r="BA7" i="3"/>
  <c r="R7" i="3"/>
  <c r="Q7" i="3"/>
  <c r="P7" i="3"/>
  <c r="O7" i="3"/>
  <c r="BA6" i="3"/>
  <c r="BA2" i="3"/>
  <c r="BA3" i="3"/>
  <c r="BA4" i="3"/>
  <c r="BA5" i="3"/>
  <c r="AA2" i="3"/>
  <c r="AA6" i="3"/>
  <c r="R6" i="3"/>
  <c r="Q6" i="3"/>
  <c r="P6" i="3"/>
  <c r="O6" i="3"/>
  <c r="R5" i="3"/>
  <c r="Q5" i="3"/>
  <c r="P5" i="3"/>
  <c r="O5" i="3"/>
  <c r="R4" i="3"/>
  <c r="Q4" i="3"/>
  <c r="O4" i="3"/>
  <c r="R3" i="3"/>
  <c r="Q3" i="3"/>
  <c r="P3" i="3"/>
  <c r="O3" i="3"/>
  <c r="R2" i="3"/>
  <c r="Q2" i="3"/>
  <c r="P2" i="3"/>
  <c r="O2" i="3"/>
  <c r="BA2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H52" i="1"/>
  <c r="Q52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AA2" i="1"/>
  <c r="AA6" i="1"/>
  <c r="BB2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G52" i="1"/>
  <c r="J52" i="1"/>
  <c r="F52" i="1"/>
  <c r="N52" i="1"/>
  <c r="R52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AB2" i="1"/>
  <c r="AA5" i="1"/>
  <c r="AY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O52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Y2" i="1"/>
  <c r="Z6" i="1"/>
  <c r="AZ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P52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Z2" i="1"/>
  <c r="Z5" i="1"/>
  <c r="F7" i="1"/>
  <c r="I7" i="1"/>
  <c r="J7" i="1"/>
  <c r="H7" i="1"/>
  <c r="L7" i="1"/>
  <c r="P7" i="1"/>
  <c r="Q7" i="1"/>
  <c r="R7" i="1"/>
  <c r="O7" i="1"/>
  <c r="F3" i="1"/>
  <c r="O3" i="1"/>
  <c r="I3" i="1"/>
  <c r="J3" i="1"/>
  <c r="H3" i="1"/>
  <c r="L3" i="1"/>
  <c r="P3" i="1"/>
  <c r="Q3" i="1"/>
  <c r="R3" i="1"/>
  <c r="F4" i="1"/>
  <c r="O4" i="1"/>
  <c r="I4" i="1"/>
  <c r="J4" i="1"/>
  <c r="H4" i="1"/>
  <c r="L4" i="1"/>
  <c r="P4" i="1"/>
  <c r="Q4" i="1"/>
  <c r="R4" i="1"/>
  <c r="F5" i="1"/>
  <c r="O5" i="1"/>
  <c r="I5" i="1"/>
  <c r="J5" i="1"/>
  <c r="H5" i="1"/>
  <c r="L5" i="1"/>
  <c r="P5" i="1"/>
  <c r="Q5" i="1"/>
  <c r="R5" i="1"/>
  <c r="F6" i="1"/>
  <c r="O6" i="1"/>
  <c r="I6" i="1"/>
  <c r="J6" i="1"/>
  <c r="H6" i="1"/>
  <c r="L6" i="1"/>
  <c r="P6" i="1"/>
  <c r="Q6" i="1"/>
  <c r="R6" i="1"/>
  <c r="F8" i="1"/>
  <c r="O8" i="1"/>
  <c r="I8" i="1"/>
  <c r="J8" i="1"/>
  <c r="H8" i="1"/>
  <c r="L8" i="1"/>
  <c r="P8" i="1"/>
  <c r="Q8" i="1"/>
  <c r="R8" i="1"/>
  <c r="F9" i="1"/>
  <c r="O9" i="1"/>
  <c r="I9" i="1"/>
  <c r="J9" i="1"/>
  <c r="H9" i="1"/>
  <c r="L9" i="1"/>
  <c r="P9" i="1"/>
  <c r="Q9" i="1"/>
  <c r="R9" i="1"/>
  <c r="F10" i="1"/>
  <c r="O10" i="1"/>
  <c r="I10" i="1"/>
  <c r="J10" i="1"/>
  <c r="H10" i="1"/>
  <c r="L10" i="1"/>
  <c r="P10" i="1"/>
  <c r="Q10" i="1"/>
  <c r="R10" i="1"/>
  <c r="F11" i="1"/>
  <c r="O11" i="1"/>
  <c r="I11" i="1"/>
  <c r="J11" i="1"/>
  <c r="H11" i="1"/>
  <c r="L11" i="1"/>
  <c r="P11" i="1"/>
  <c r="Q11" i="1"/>
  <c r="R11" i="1"/>
  <c r="F12" i="1"/>
  <c r="O12" i="1"/>
  <c r="I12" i="1"/>
  <c r="J12" i="1"/>
  <c r="H12" i="1"/>
  <c r="L12" i="1"/>
  <c r="P12" i="1"/>
  <c r="Q12" i="1"/>
  <c r="R12" i="1"/>
  <c r="F13" i="1"/>
  <c r="O13" i="1"/>
  <c r="I13" i="1"/>
  <c r="J13" i="1"/>
  <c r="H13" i="1"/>
  <c r="L13" i="1"/>
  <c r="P13" i="1"/>
  <c r="Q13" i="1"/>
  <c r="R13" i="1"/>
  <c r="F14" i="1"/>
  <c r="O14" i="1"/>
  <c r="I14" i="1"/>
  <c r="J14" i="1"/>
  <c r="H14" i="1"/>
  <c r="L14" i="1"/>
  <c r="P14" i="1"/>
  <c r="Q14" i="1"/>
  <c r="R14" i="1"/>
  <c r="F15" i="1"/>
  <c r="O15" i="1"/>
  <c r="I15" i="1"/>
  <c r="J15" i="1"/>
  <c r="H15" i="1"/>
  <c r="L15" i="1"/>
  <c r="P15" i="1"/>
  <c r="Q15" i="1"/>
  <c r="R15" i="1"/>
  <c r="F16" i="1"/>
  <c r="O16" i="1"/>
  <c r="I16" i="1"/>
  <c r="J16" i="1"/>
  <c r="H16" i="1"/>
  <c r="L16" i="1"/>
  <c r="P16" i="1"/>
  <c r="Q16" i="1"/>
  <c r="R16" i="1"/>
  <c r="F17" i="1"/>
  <c r="O17" i="1"/>
  <c r="I17" i="1"/>
  <c r="J17" i="1"/>
  <c r="H17" i="1"/>
  <c r="L17" i="1"/>
  <c r="P17" i="1"/>
  <c r="Q17" i="1"/>
  <c r="R17" i="1"/>
  <c r="F18" i="1"/>
  <c r="O18" i="1"/>
  <c r="I18" i="1"/>
  <c r="J18" i="1"/>
  <c r="H18" i="1"/>
  <c r="L18" i="1"/>
  <c r="P18" i="1"/>
  <c r="Q18" i="1"/>
  <c r="R18" i="1"/>
  <c r="F19" i="1"/>
  <c r="O19" i="1"/>
  <c r="I19" i="1"/>
  <c r="J19" i="1"/>
  <c r="H19" i="1"/>
  <c r="L19" i="1"/>
  <c r="P19" i="1"/>
  <c r="Q19" i="1"/>
  <c r="R19" i="1"/>
  <c r="F20" i="1"/>
  <c r="O20" i="1"/>
  <c r="I20" i="1"/>
  <c r="J20" i="1"/>
  <c r="H20" i="1"/>
  <c r="L20" i="1"/>
  <c r="P20" i="1"/>
  <c r="Q20" i="1"/>
  <c r="R20" i="1"/>
  <c r="F21" i="1"/>
  <c r="O21" i="1"/>
  <c r="I21" i="1"/>
  <c r="J21" i="1"/>
  <c r="H21" i="1"/>
  <c r="L21" i="1"/>
  <c r="P21" i="1"/>
  <c r="Q21" i="1"/>
  <c r="R21" i="1"/>
  <c r="F22" i="1"/>
  <c r="O22" i="1"/>
  <c r="I22" i="1"/>
  <c r="J22" i="1"/>
  <c r="H22" i="1"/>
  <c r="L22" i="1"/>
  <c r="P22" i="1"/>
  <c r="Q22" i="1"/>
  <c r="R22" i="1"/>
  <c r="F23" i="1"/>
  <c r="O23" i="1"/>
  <c r="I23" i="1"/>
  <c r="J23" i="1"/>
  <c r="H23" i="1"/>
  <c r="L23" i="1"/>
  <c r="P23" i="1"/>
  <c r="Q23" i="1"/>
  <c r="R23" i="1"/>
  <c r="F24" i="1"/>
  <c r="O24" i="1"/>
  <c r="I24" i="1"/>
  <c r="J24" i="1"/>
  <c r="H24" i="1"/>
  <c r="L24" i="1"/>
  <c r="P24" i="1"/>
  <c r="Q24" i="1"/>
  <c r="R24" i="1"/>
  <c r="F25" i="1"/>
  <c r="O25" i="1"/>
  <c r="I25" i="1"/>
  <c r="J25" i="1"/>
  <c r="H25" i="1"/>
  <c r="L25" i="1"/>
  <c r="P25" i="1"/>
  <c r="Q25" i="1"/>
  <c r="R25" i="1"/>
  <c r="F26" i="1"/>
  <c r="O26" i="1"/>
  <c r="I26" i="1"/>
  <c r="J26" i="1"/>
  <c r="H26" i="1"/>
  <c r="L26" i="1"/>
  <c r="P26" i="1"/>
  <c r="Q26" i="1"/>
  <c r="R26" i="1"/>
  <c r="F27" i="1"/>
  <c r="O27" i="1"/>
  <c r="G27" i="1"/>
  <c r="P27" i="1"/>
  <c r="I27" i="1"/>
  <c r="J27" i="1"/>
  <c r="M27" i="1"/>
  <c r="Q27" i="1"/>
  <c r="R27" i="1"/>
  <c r="F28" i="1"/>
  <c r="O28" i="1"/>
  <c r="G28" i="1"/>
  <c r="P28" i="1"/>
  <c r="I28" i="1"/>
  <c r="J28" i="1"/>
  <c r="M28" i="1"/>
  <c r="Q28" i="1"/>
  <c r="R28" i="1"/>
  <c r="F29" i="1"/>
  <c r="O29" i="1"/>
  <c r="G29" i="1"/>
  <c r="P29" i="1"/>
  <c r="I29" i="1"/>
  <c r="J29" i="1"/>
  <c r="M29" i="1"/>
  <c r="Q29" i="1"/>
  <c r="R29" i="1"/>
  <c r="F30" i="1"/>
  <c r="O30" i="1"/>
  <c r="G30" i="1"/>
  <c r="P30" i="1"/>
  <c r="I30" i="1"/>
  <c r="J30" i="1"/>
  <c r="M30" i="1"/>
  <c r="Q30" i="1"/>
  <c r="R30" i="1"/>
  <c r="F31" i="1"/>
  <c r="O31" i="1"/>
  <c r="G31" i="1"/>
  <c r="P31" i="1"/>
  <c r="I31" i="1"/>
  <c r="J31" i="1"/>
  <c r="M31" i="1"/>
  <c r="Q31" i="1"/>
  <c r="R31" i="1"/>
  <c r="F32" i="1"/>
  <c r="O32" i="1"/>
  <c r="G32" i="1"/>
  <c r="P32" i="1"/>
  <c r="I32" i="1"/>
  <c r="J32" i="1"/>
  <c r="M32" i="1"/>
  <c r="Q32" i="1"/>
  <c r="R32" i="1"/>
  <c r="F33" i="1"/>
  <c r="O33" i="1"/>
  <c r="G33" i="1"/>
  <c r="P33" i="1"/>
  <c r="I33" i="1"/>
  <c r="J33" i="1"/>
  <c r="M33" i="1"/>
  <c r="Q33" i="1"/>
  <c r="R33" i="1"/>
  <c r="F34" i="1"/>
  <c r="O34" i="1"/>
  <c r="G34" i="1"/>
  <c r="P34" i="1"/>
  <c r="I34" i="1"/>
  <c r="J34" i="1"/>
  <c r="M34" i="1"/>
  <c r="Q34" i="1"/>
  <c r="R34" i="1"/>
  <c r="F35" i="1"/>
  <c r="O35" i="1"/>
  <c r="G35" i="1"/>
  <c r="P35" i="1"/>
  <c r="I35" i="1"/>
  <c r="J35" i="1"/>
  <c r="M35" i="1"/>
  <c r="Q35" i="1"/>
  <c r="R35" i="1"/>
  <c r="F36" i="1"/>
  <c r="O36" i="1"/>
  <c r="G36" i="1"/>
  <c r="P36" i="1"/>
  <c r="I36" i="1"/>
  <c r="J36" i="1"/>
  <c r="M36" i="1"/>
  <c r="Q36" i="1"/>
  <c r="R36" i="1"/>
  <c r="F37" i="1"/>
  <c r="O37" i="1"/>
  <c r="G37" i="1"/>
  <c r="P37" i="1"/>
  <c r="I37" i="1"/>
  <c r="J37" i="1"/>
  <c r="M37" i="1"/>
  <c r="Q37" i="1"/>
  <c r="R37" i="1"/>
  <c r="F38" i="1"/>
  <c r="O38" i="1"/>
  <c r="G38" i="1"/>
  <c r="P38" i="1"/>
  <c r="I38" i="1"/>
  <c r="J38" i="1"/>
  <c r="M38" i="1"/>
  <c r="Q38" i="1"/>
  <c r="R38" i="1"/>
  <c r="F39" i="1"/>
  <c r="O39" i="1"/>
  <c r="G39" i="1"/>
  <c r="P39" i="1"/>
  <c r="I39" i="1"/>
  <c r="J39" i="1"/>
  <c r="M39" i="1"/>
  <c r="Q39" i="1"/>
  <c r="R39" i="1"/>
  <c r="F40" i="1"/>
  <c r="O40" i="1"/>
  <c r="G40" i="1"/>
  <c r="P40" i="1"/>
  <c r="I40" i="1"/>
  <c r="J40" i="1"/>
  <c r="M40" i="1"/>
  <c r="Q40" i="1"/>
  <c r="R40" i="1"/>
  <c r="F41" i="1"/>
  <c r="O41" i="1"/>
  <c r="G41" i="1"/>
  <c r="P41" i="1"/>
  <c r="I41" i="1"/>
  <c r="J41" i="1"/>
  <c r="M41" i="1"/>
  <c r="Q41" i="1"/>
  <c r="R41" i="1"/>
  <c r="F42" i="1"/>
  <c r="O42" i="1"/>
  <c r="G42" i="1"/>
  <c r="P42" i="1"/>
  <c r="I42" i="1"/>
  <c r="J42" i="1"/>
  <c r="M42" i="1"/>
  <c r="Q42" i="1"/>
  <c r="R42" i="1"/>
  <c r="F43" i="1"/>
  <c r="O43" i="1"/>
  <c r="G43" i="1"/>
  <c r="P43" i="1"/>
  <c r="I43" i="1"/>
  <c r="J43" i="1"/>
  <c r="M43" i="1"/>
  <c r="Q43" i="1"/>
  <c r="R43" i="1"/>
  <c r="F44" i="1"/>
  <c r="O44" i="1"/>
  <c r="G44" i="1"/>
  <c r="P44" i="1"/>
  <c r="I44" i="1"/>
  <c r="J44" i="1"/>
  <c r="M44" i="1"/>
  <c r="Q44" i="1"/>
  <c r="R44" i="1"/>
  <c r="F45" i="1"/>
  <c r="O45" i="1"/>
  <c r="G45" i="1"/>
  <c r="P45" i="1"/>
  <c r="I45" i="1"/>
  <c r="J45" i="1"/>
  <c r="M45" i="1"/>
  <c r="Q45" i="1"/>
  <c r="R45" i="1"/>
  <c r="F46" i="1"/>
  <c r="O46" i="1"/>
  <c r="G46" i="1"/>
  <c r="P46" i="1"/>
  <c r="I46" i="1"/>
  <c r="J46" i="1"/>
  <c r="M46" i="1"/>
  <c r="Q46" i="1"/>
  <c r="R46" i="1"/>
  <c r="F47" i="1"/>
  <c r="O47" i="1"/>
  <c r="G47" i="1"/>
  <c r="P47" i="1"/>
  <c r="I47" i="1"/>
  <c r="J47" i="1"/>
  <c r="M47" i="1"/>
  <c r="Q47" i="1"/>
  <c r="R47" i="1"/>
  <c r="F48" i="1"/>
  <c r="O48" i="1"/>
  <c r="G48" i="1"/>
  <c r="P48" i="1"/>
  <c r="I48" i="1"/>
  <c r="J48" i="1"/>
  <c r="M48" i="1"/>
  <c r="Q48" i="1"/>
  <c r="R48" i="1"/>
  <c r="F49" i="1"/>
  <c r="O49" i="1"/>
  <c r="G49" i="1"/>
  <c r="P49" i="1"/>
  <c r="I49" i="1"/>
  <c r="J49" i="1"/>
  <c r="M49" i="1"/>
  <c r="Q49" i="1"/>
  <c r="R49" i="1"/>
  <c r="F50" i="1"/>
  <c r="O50" i="1"/>
  <c r="G50" i="1"/>
  <c r="P50" i="1"/>
  <c r="I50" i="1"/>
  <c r="J50" i="1"/>
  <c r="M50" i="1"/>
  <c r="Q50" i="1"/>
  <c r="R50" i="1"/>
  <c r="F51" i="1"/>
  <c r="O51" i="1"/>
  <c r="G51" i="1"/>
  <c r="P51" i="1"/>
  <c r="I51" i="1"/>
  <c r="J51" i="1"/>
  <c r="M51" i="1"/>
  <c r="Q51" i="1"/>
  <c r="R51" i="1"/>
  <c r="F53" i="1"/>
  <c r="O53" i="1"/>
  <c r="G53" i="1"/>
  <c r="P53" i="1"/>
  <c r="H53" i="1"/>
  <c r="Q53" i="1"/>
  <c r="J53" i="1"/>
  <c r="N53" i="1"/>
  <c r="R53" i="1"/>
  <c r="F54" i="1"/>
  <c r="O54" i="1"/>
  <c r="G54" i="1"/>
  <c r="P54" i="1"/>
  <c r="H54" i="1"/>
  <c r="Q54" i="1"/>
  <c r="J54" i="1"/>
  <c r="N54" i="1"/>
  <c r="R54" i="1"/>
  <c r="F55" i="1"/>
  <c r="O55" i="1"/>
  <c r="G55" i="1"/>
  <c r="P55" i="1"/>
  <c r="H55" i="1"/>
  <c r="Q55" i="1"/>
  <c r="J55" i="1"/>
  <c r="N55" i="1"/>
  <c r="R55" i="1"/>
  <c r="F56" i="1"/>
  <c r="O56" i="1"/>
  <c r="G56" i="1"/>
  <c r="P56" i="1"/>
  <c r="H56" i="1"/>
  <c r="Q56" i="1"/>
  <c r="J56" i="1"/>
  <c r="N56" i="1"/>
  <c r="R56" i="1"/>
  <c r="F57" i="1"/>
  <c r="O57" i="1"/>
  <c r="G57" i="1"/>
  <c r="P57" i="1"/>
  <c r="H57" i="1"/>
  <c r="Q57" i="1"/>
  <c r="J57" i="1"/>
  <c r="N57" i="1"/>
  <c r="R57" i="1"/>
  <c r="F58" i="1"/>
  <c r="O58" i="1"/>
  <c r="G58" i="1"/>
  <c r="P58" i="1"/>
  <c r="H58" i="1"/>
  <c r="Q58" i="1"/>
  <c r="J58" i="1"/>
  <c r="N58" i="1"/>
  <c r="R58" i="1"/>
  <c r="F59" i="1"/>
  <c r="O59" i="1"/>
  <c r="G59" i="1"/>
  <c r="P59" i="1"/>
  <c r="H59" i="1"/>
  <c r="Q59" i="1"/>
  <c r="J59" i="1"/>
  <c r="N59" i="1"/>
  <c r="R59" i="1"/>
  <c r="F60" i="1"/>
  <c r="O60" i="1"/>
  <c r="G60" i="1"/>
  <c r="P60" i="1"/>
  <c r="H60" i="1"/>
  <c r="Q60" i="1"/>
  <c r="J60" i="1"/>
  <c r="N60" i="1"/>
  <c r="R60" i="1"/>
  <c r="F61" i="1"/>
  <c r="O61" i="1"/>
  <c r="G61" i="1"/>
  <c r="P61" i="1"/>
  <c r="H61" i="1"/>
  <c r="Q61" i="1"/>
  <c r="J61" i="1"/>
  <c r="N61" i="1"/>
  <c r="R61" i="1"/>
  <c r="F62" i="1"/>
  <c r="O62" i="1"/>
  <c r="G62" i="1"/>
  <c r="P62" i="1"/>
  <c r="H62" i="1"/>
  <c r="Q62" i="1"/>
  <c r="J62" i="1"/>
  <c r="N62" i="1"/>
  <c r="R62" i="1"/>
  <c r="F63" i="1"/>
  <c r="O63" i="1"/>
  <c r="G63" i="1"/>
  <c r="P63" i="1"/>
  <c r="H63" i="1"/>
  <c r="Q63" i="1"/>
  <c r="J63" i="1"/>
  <c r="N63" i="1"/>
  <c r="R63" i="1"/>
  <c r="F64" i="1"/>
  <c r="O64" i="1"/>
  <c r="G64" i="1"/>
  <c r="P64" i="1"/>
  <c r="H64" i="1"/>
  <c r="Q64" i="1"/>
  <c r="J64" i="1"/>
  <c r="N64" i="1"/>
  <c r="R64" i="1"/>
  <c r="F65" i="1"/>
  <c r="O65" i="1"/>
  <c r="G65" i="1"/>
  <c r="P65" i="1"/>
  <c r="H65" i="1"/>
  <c r="Q65" i="1"/>
  <c r="J65" i="1"/>
  <c r="N65" i="1"/>
  <c r="R65" i="1"/>
  <c r="F66" i="1"/>
  <c r="O66" i="1"/>
  <c r="G66" i="1"/>
  <c r="P66" i="1"/>
  <c r="H66" i="1"/>
  <c r="Q66" i="1"/>
  <c r="J66" i="1"/>
  <c r="N66" i="1"/>
  <c r="R66" i="1"/>
  <c r="F67" i="1"/>
  <c r="O67" i="1"/>
  <c r="G67" i="1"/>
  <c r="P67" i="1"/>
  <c r="H67" i="1"/>
  <c r="Q67" i="1"/>
  <c r="J67" i="1"/>
  <c r="N67" i="1"/>
  <c r="R67" i="1"/>
  <c r="F68" i="1"/>
  <c r="O68" i="1"/>
  <c r="G68" i="1"/>
  <c r="P68" i="1"/>
  <c r="H68" i="1"/>
  <c r="Q68" i="1"/>
  <c r="J68" i="1"/>
  <c r="N68" i="1"/>
  <c r="R68" i="1"/>
  <c r="F69" i="1"/>
  <c r="O69" i="1"/>
  <c r="G69" i="1"/>
  <c r="P69" i="1"/>
  <c r="H69" i="1"/>
  <c r="Q69" i="1"/>
  <c r="J69" i="1"/>
  <c r="N69" i="1"/>
  <c r="R69" i="1"/>
  <c r="F70" i="1"/>
  <c r="O70" i="1"/>
  <c r="G70" i="1"/>
  <c r="P70" i="1"/>
  <c r="H70" i="1"/>
  <c r="Q70" i="1"/>
  <c r="J70" i="1"/>
  <c r="N70" i="1"/>
  <c r="R70" i="1"/>
  <c r="F71" i="1"/>
  <c r="O71" i="1"/>
  <c r="G71" i="1"/>
  <c r="P71" i="1"/>
  <c r="H71" i="1"/>
  <c r="Q71" i="1"/>
  <c r="J71" i="1"/>
  <c r="N71" i="1"/>
  <c r="R71" i="1"/>
  <c r="F72" i="1"/>
  <c r="O72" i="1"/>
  <c r="G72" i="1"/>
  <c r="P72" i="1"/>
  <c r="H72" i="1"/>
  <c r="Q72" i="1"/>
  <c r="J72" i="1"/>
  <c r="N72" i="1"/>
  <c r="R72" i="1"/>
  <c r="F73" i="1"/>
  <c r="O73" i="1"/>
  <c r="G73" i="1"/>
  <c r="P73" i="1"/>
  <c r="H73" i="1"/>
  <c r="Q73" i="1"/>
  <c r="J73" i="1"/>
  <c r="N73" i="1"/>
  <c r="R73" i="1"/>
  <c r="F74" i="1"/>
  <c r="O74" i="1"/>
  <c r="G74" i="1"/>
  <c r="P74" i="1"/>
  <c r="H74" i="1"/>
  <c r="Q74" i="1"/>
  <c r="J74" i="1"/>
  <c r="N74" i="1"/>
  <c r="R74" i="1"/>
  <c r="F75" i="1"/>
  <c r="O75" i="1"/>
  <c r="G75" i="1"/>
  <c r="P75" i="1"/>
  <c r="H75" i="1"/>
  <c r="Q75" i="1"/>
  <c r="J75" i="1"/>
  <c r="N75" i="1"/>
  <c r="R75" i="1"/>
  <c r="F76" i="1"/>
  <c r="O76" i="1"/>
  <c r="G76" i="1"/>
  <c r="P76" i="1"/>
  <c r="H76" i="1"/>
  <c r="Q76" i="1"/>
  <c r="J76" i="1"/>
  <c r="N76" i="1"/>
  <c r="R76" i="1"/>
  <c r="F77" i="1"/>
  <c r="H77" i="1"/>
  <c r="G77" i="1"/>
  <c r="J77" i="1"/>
  <c r="I77" i="1"/>
  <c r="K77" i="1"/>
  <c r="O77" i="1"/>
  <c r="P77" i="1"/>
  <c r="Q77" i="1"/>
  <c r="R77" i="1"/>
  <c r="H78" i="1"/>
  <c r="G78" i="1"/>
  <c r="J78" i="1"/>
  <c r="I78" i="1"/>
  <c r="K78" i="1"/>
  <c r="O78" i="1"/>
  <c r="P78" i="1"/>
  <c r="Q78" i="1"/>
  <c r="R78" i="1"/>
  <c r="H79" i="1"/>
  <c r="G79" i="1"/>
  <c r="J79" i="1"/>
  <c r="I79" i="1"/>
  <c r="K79" i="1"/>
  <c r="O79" i="1"/>
  <c r="P79" i="1"/>
  <c r="Q79" i="1"/>
  <c r="R79" i="1"/>
  <c r="H80" i="1"/>
  <c r="G80" i="1"/>
  <c r="J80" i="1"/>
  <c r="I80" i="1"/>
  <c r="K80" i="1"/>
  <c r="O80" i="1"/>
  <c r="P80" i="1"/>
  <c r="Q80" i="1"/>
  <c r="R80" i="1"/>
  <c r="H81" i="1"/>
  <c r="G81" i="1"/>
  <c r="J81" i="1"/>
  <c r="I81" i="1"/>
  <c r="K81" i="1"/>
  <c r="O81" i="1"/>
  <c r="P81" i="1"/>
  <c r="Q81" i="1"/>
  <c r="R81" i="1"/>
  <c r="H82" i="1"/>
  <c r="G82" i="1"/>
  <c r="J82" i="1"/>
  <c r="I82" i="1"/>
  <c r="K82" i="1"/>
  <c r="O82" i="1"/>
  <c r="P82" i="1"/>
  <c r="Q82" i="1"/>
  <c r="R82" i="1"/>
  <c r="H83" i="1"/>
  <c r="G83" i="1"/>
  <c r="J83" i="1"/>
  <c r="I83" i="1"/>
  <c r="K83" i="1"/>
  <c r="O83" i="1"/>
  <c r="P83" i="1"/>
  <c r="Q83" i="1"/>
  <c r="R83" i="1"/>
  <c r="H84" i="1"/>
  <c r="G84" i="1"/>
  <c r="J84" i="1"/>
  <c r="I84" i="1"/>
  <c r="K84" i="1"/>
  <c r="O84" i="1"/>
  <c r="P84" i="1"/>
  <c r="Q84" i="1"/>
  <c r="R84" i="1"/>
  <c r="H85" i="1"/>
  <c r="G85" i="1"/>
  <c r="J85" i="1"/>
  <c r="I85" i="1"/>
  <c r="K85" i="1"/>
  <c r="O85" i="1"/>
  <c r="P85" i="1"/>
  <c r="Q85" i="1"/>
  <c r="R85" i="1"/>
  <c r="H86" i="1"/>
  <c r="G86" i="1"/>
  <c r="J86" i="1"/>
  <c r="I86" i="1"/>
  <c r="K86" i="1"/>
  <c r="O86" i="1"/>
  <c r="P86" i="1"/>
  <c r="Q86" i="1"/>
  <c r="R86" i="1"/>
  <c r="H87" i="1"/>
  <c r="G87" i="1"/>
  <c r="J87" i="1"/>
  <c r="I87" i="1"/>
  <c r="K87" i="1"/>
  <c r="O87" i="1"/>
  <c r="P87" i="1"/>
  <c r="Q87" i="1"/>
  <c r="R87" i="1"/>
  <c r="H88" i="1"/>
  <c r="G88" i="1"/>
  <c r="J88" i="1"/>
  <c r="I88" i="1"/>
  <c r="K88" i="1"/>
  <c r="O88" i="1"/>
  <c r="P88" i="1"/>
  <c r="Q88" i="1"/>
  <c r="R88" i="1"/>
  <c r="H89" i="1"/>
  <c r="G89" i="1"/>
  <c r="J89" i="1"/>
  <c r="I89" i="1"/>
  <c r="K89" i="1"/>
  <c r="O89" i="1"/>
  <c r="P89" i="1"/>
  <c r="Q89" i="1"/>
  <c r="R89" i="1"/>
  <c r="H90" i="1"/>
  <c r="G90" i="1"/>
  <c r="J90" i="1"/>
  <c r="I90" i="1"/>
  <c r="K90" i="1"/>
  <c r="O90" i="1"/>
  <c r="P90" i="1"/>
  <c r="Q90" i="1"/>
  <c r="R90" i="1"/>
  <c r="H91" i="1"/>
  <c r="G91" i="1"/>
  <c r="J91" i="1"/>
  <c r="I91" i="1"/>
  <c r="K91" i="1"/>
  <c r="O91" i="1"/>
  <c r="P91" i="1"/>
  <c r="Q91" i="1"/>
  <c r="R91" i="1"/>
  <c r="H92" i="1"/>
  <c r="G92" i="1"/>
  <c r="J92" i="1"/>
  <c r="I92" i="1"/>
  <c r="K92" i="1"/>
  <c r="O92" i="1"/>
  <c r="P92" i="1"/>
  <c r="Q92" i="1"/>
  <c r="R92" i="1"/>
  <c r="H93" i="1"/>
  <c r="G93" i="1"/>
  <c r="J93" i="1"/>
  <c r="I93" i="1"/>
  <c r="K93" i="1"/>
  <c r="O93" i="1"/>
  <c r="P93" i="1"/>
  <c r="Q93" i="1"/>
  <c r="R93" i="1"/>
  <c r="H94" i="1"/>
  <c r="G94" i="1"/>
  <c r="J94" i="1"/>
  <c r="I94" i="1"/>
  <c r="K94" i="1"/>
  <c r="O94" i="1"/>
  <c r="P94" i="1"/>
  <c r="Q94" i="1"/>
  <c r="R94" i="1"/>
  <c r="H95" i="1"/>
  <c r="G95" i="1"/>
  <c r="J95" i="1"/>
  <c r="I95" i="1"/>
  <c r="K95" i="1"/>
  <c r="O95" i="1"/>
  <c r="P95" i="1"/>
  <c r="Q95" i="1"/>
  <c r="R95" i="1"/>
  <c r="H96" i="1"/>
  <c r="G96" i="1"/>
  <c r="J96" i="1"/>
  <c r="I96" i="1"/>
  <c r="K96" i="1"/>
  <c r="O96" i="1"/>
  <c r="P96" i="1"/>
  <c r="Q96" i="1"/>
  <c r="R96" i="1"/>
  <c r="H97" i="1"/>
  <c r="G97" i="1"/>
  <c r="J97" i="1"/>
  <c r="I97" i="1"/>
  <c r="K97" i="1"/>
  <c r="O97" i="1"/>
  <c r="P97" i="1"/>
  <c r="Q97" i="1"/>
  <c r="R97" i="1"/>
  <c r="H98" i="1"/>
  <c r="G98" i="1"/>
  <c r="J98" i="1"/>
  <c r="I98" i="1"/>
  <c r="K98" i="1"/>
  <c r="O98" i="1"/>
  <c r="P98" i="1"/>
  <c r="Q98" i="1"/>
  <c r="R98" i="1"/>
  <c r="H99" i="1"/>
  <c r="G99" i="1"/>
  <c r="J99" i="1"/>
  <c r="I99" i="1"/>
  <c r="K99" i="1"/>
  <c r="O99" i="1"/>
  <c r="P99" i="1"/>
  <c r="Q99" i="1"/>
  <c r="R99" i="1"/>
  <c r="H100" i="1"/>
  <c r="G100" i="1"/>
  <c r="J100" i="1"/>
  <c r="I100" i="1"/>
  <c r="K100" i="1"/>
  <c r="O100" i="1"/>
  <c r="P100" i="1"/>
  <c r="Q100" i="1"/>
  <c r="R100" i="1"/>
  <c r="H101" i="1"/>
  <c r="G101" i="1"/>
  <c r="J101" i="1"/>
  <c r="I101" i="1"/>
  <c r="K101" i="1"/>
  <c r="O101" i="1"/>
  <c r="P101" i="1"/>
  <c r="Q101" i="1"/>
  <c r="R101" i="1"/>
  <c r="H102" i="1"/>
  <c r="G102" i="1"/>
  <c r="J102" i="1"/>
  <c r="I102" i="1"/>
  <c r="K102" i="1"/>
  <c r="O102" i="1"/>
  <c r="P102" i="1"/>
  <c r="Q102" i="1"/>
  <c r="R102" i="1"/>
  <c r="F2" i="1"/>
  <c r="I2" i="1"/>
  <c r="J2" i="1"/>
  <c r="H2" i="1"/>
  <c r="L2" i="1"/>
  <c r="P2" i="1"/>
  <c r="Q2" i="1"/>
  <c r="R2" i="1"/>
  <c r="O2" i="1"/>
</calcChain>
</file>

<file path=xl/sharedStrings.xml><?xml version="1.0" encoding="utf-8"?>
<sst xmlns="http://schemas.openxmlformats.org/spreadsheetml/2006/main" count="86" uniqueCount="38">
  <si>
    <t>Amplitude of height</t>
  </si>
  <si>
    <t>Proportion of stride</t>
  </si>
  <si>
    <t>LH height</t>
  </si>
  <si>
    <t>LF height</t>
  </si>
  <si>
    <t>RF height</t>
  </si>
  <si>
    <t>RH height</t>
  </si>
  <si>
    <t>Supported Height profile</t>
  </si>
  <si>
    <t>Supported Left Hind</t>
  </si>
  <si>
    <t>Supported Left Fore</t>
  </si>
  <si>
    <t>Supported Right Hind</t>
  </si>
  <si>
    <t>Supported Right Fore</t>
  </si>
  <si>
    <t>Derived Diagonal centrepoint</t>
  </si>
  <si>
    <t>Unsupported Left Hind</t>
  </si>
  <si>
    <t>Unsupported Left Fore</t>
  </si>
  <si>
    <t>Unsupported Right Hind</t>
  </si>
  <si>
    <t>Unsupported Right Fore</t>
  </si>
  <si>
    <t>Proportion of Left Hind stance</t>
  </si>
  <si>
    <t>Choose integer % of stride cycle</t>
  </si>
  <si>
    <t>Left</t>
  </si>
  <si>
    <t>Right</t>
  </si>
  <si>
    <t>Fore</t>
  </si>
  <si>
    <t>Hind</t>
  </si>
  <si>
    <t>Notes</t>
  </si>
  <si>
    <r>
      <t>6) plots the height surface of the back for a chosen instant in the stride (cell</t>
    </r>
    <r>
      <rPr>
        <b/>
        <sz val="12"/>
        <color rgb="FFFF0000"/>
        <rFont val="Calibri"/>
        <scheme val="minor"/>
      </rPr>
      <t xml:space="preserve"> S2</t>
    </r>
    <r>
      <rPr>
        <sz val="12"/>
        <color theme="1"/>
        <rFont val="Calibri"/>
        <family val="2"/>
        <scheme val="minor"/>
      </rPr>
      <t>)</t>
    </r>
  </si>
  <si>
    <t>This page, for a quadruped of DF=0.75, phase=75% (primate-like):</t>
  </si>
  <si>
    <t>This page, for a quadruped of DF=0.75, phase=25%:</t>
  </si>
  <si>
    <t>The grazing gait, and implications of toppling table geometry for primate footfall sequences</t>
  </si>
  <si>
    <t>Usherwood, J.R. and Smith, B.J.H.</t>
  </si>
  <si>
    <t>1) calculates a down-up-down the down-up-down height profile of a hip or shoulder over a stance - E</t>
  </si>
  <si>
    <t>2) calculates the height profiles for each hip or shoulder through stance - F to I</t>
  </si>
  <si>
    <t>3) calculates the centrepoint of the back at all times (half way between the diagonal supports) - J</t>
  </si>
  <si>
    <t>4) calculates the height of the remaining 'corner' hip or shoulder - K to N</t>
  </si>
  <si>
    <t>5) calculates the height of hip or shoulder throughout the stride - O to R via AY to BB</t>
  </si>
  <si>
    <t>Biology Letters</t>
  </si>
  <si>
    <r>
      <t xml:space="preserve">Note the discontinuity at the instant of </t>
    </r>
    <r>
      <rPr>
        <sz val="12"/>
        <color rgb="FFFF0000"/>
        <rFont val="Calibri"/>
        <family val="2"/>
        <scheme val="minor"/>
      </rPr>
      <t>FORE</t>
    </r>
    <r>
      <rPr>
        <sz val="12"/>
        <color theme="1"/>
        <rFont val="Calibri"/>
        <family val="2"/>
        <scheme val="minor"/>
      </rPr>
      <t>foot placement (24-25% or 74-75%)</t>
    </r>
  </si>
  <si>
    <r>
      <t xml:space="preserve">Note the discontinuity at the instant of </t>
    </r>
    <r>
      <rPr>
        <sz val="12"/>
        <color rgb="FFFF0000"/>
        <rFont val="Calibri"/>
        <family val="2"/>
        <scheme val="minor"/>
      </rPr>
      <t>HIND</t>
    </r>
    <r>
      <rPr>
        <sz val="12"/>
        <color theme="1"/>
        <rFont val="Calibri"/>
        <family val="2"/>
        <scheme val="minor"/>
      </rPr>
      <t>foot placement (24-25% or 74-75%)</t>
    </r>
  </si>
  <si>
    <r>
      <t xml:space="preserve">Note the lack of discontinuity at the instant of </t>
    </r>
    <r>
      <rPr>
        <sz val="12"/>
        <color rgb="FFFF0000"/>
        <rFont val="Calibri"/>
        <family val="2"/>
        <scheme val="minor"/>
      </rPr>
      <t>FORE</t>
    </r>
    <r>
      <rPr>
        <sz val="12"/>
        <color theme="1"/>
        <rFont val="Calibri"/>
        <family val="2"/>
        <scheme val="minor"/>
      </rPr>
      <t>foot placement (99-0% or 49-50%)</t>
    </r>
  </si>
  <si>
    <r>
      <t xml:space="preserve">Note the lack of discontinuity at the instant of </t>
    </r>
    <r>
      <rPr>
        <sz val="12"/>
        <color rgb="FFFF0000"/>
        <rFont val="Calibri"/>
        <family val="2"/>
        <scheme val="minor"/>
      </rPr>
      <t>HIND</t>
    </r>
    <r>
      <rPr>
        <sz val="12"/>
        <color theme="1"/>
        <rFont val="Calibri"/>
        <family val="2"/>
        <scheme val="minor"/>
      </rPr>
      <t>foot placement (99-0% or 49-50%)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</si>
</sst>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48"/>
      <color rgb="FFFF0000"/>
      <name val="Calibri"/>
      <scheme val="minor"/>
    </font>
    <font>
      <sz val="12"/>
      <color theme="1"/>
      <name val="Cambria"/>
    </font>
    <font>
      <sz val="12"/>
      <color rgb="FFFF0000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'25% phase'!$F$1</c:f>
              <c:strCache>
                <c:ptCount val="1"/>
                <c:pt idx="0">
                  <c:v>Supported Left Hind</c:v>
                </c:pt>
              </c:strCache>
            </c:strRef>
          </c:tx>
          <c:spPr>
            <a:ln w="47625">
              <a:noFill/>
            </a:ln>
          </c:spPr>
          <c:xVal>
            <c:numRef>
              <c:f>'25% phase'!$D$2:$D$153</c:f>
              <c:numCache>
                <c:formatCode>General</c:formatCode>
                <c:ptCount val="152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'25% phase'!$F$2:$F$153</c:f>
              <c:numCache>
                <c:formatCode>General</c:formatCode>
                <c:ptCount val="152"/>
                <c:pt idx="0">
                  <c:v>0.0</c:v>
                </c:pt>
                <c:pt idx="1">
                  <c:v>0.0418756537291996</c:v>
                </c:pt>
                <c:pt idx="2">
                  <c:v>0.0836778433323155</c:v>
                </c:pt>
                <c:pt idx="3">
                  <c:v>0.125333233564304</c:v>
                </c:pt>
                <c:pt idx="4">
                  <c:v>0.166768746716102</c:v>
                </c:pt>
                <c:pt idx="5">
                  <c:v>0.207911690817759</c:v>
                </c:pt>
                <c:pt idx="6">
                  <c:v>0.248689887164855</c:v>
                </c:pt>
                <c:pt idx="7">
                  <c:v>0.289031796944472</c:v>
                </c:pt>
                <c:pt idx="8">
                  <c:v>0.328866646738583</c:v>
                </c:pt>
                <c:pt idx="9">
                  <c:v>0.368124552684678</c:v>
                </c:pt>
                <c:pt idx="10">
                  <c:v>0.4067366430758</c:v>
                </c:pt>
                <c:pt idx="11">
                  <c:v>0.444635179184927</c:v>
                </c:pt>
                <c:pt idx="12">
                  <c:v>0.481753674101715</c:v>
                </c:pt>
                <c:pt idx="13">
                  <c:v>0.51802700937313</c:v>
                </c:pt>
                <c:pt idx="14">
                  <c:v>0.553391549243344</c:v>
                </c:pt>
                <c:pt idx="15">
                  <c:v>0.587785252292473</c:v>
                </c:pt>
                <c:pt idx="16">
                  <c:v>0.62114778027831</c:v>
                </c:pt>
                <c:pt idx="17">
                  <c:v>0.653420603990105</c:v>
                </c:pt>
                <c:pt idx="18">
                  <c:v>0.684547105928689</c:v>
                </c:pt>
                <c:pt idx="19">
                  <c:v>0.714472679632803</c:v>
                </c:pt>
                <c:pt idx="20">
                  <c:v>0.743144825477394</c:v>
                </c:pt>
                <c:pt idx="21">
                  <c:v>0.770513242775789</c:v>
                </c:pt>
                <c:pt idx="22">
                  <c:v>0.796529918024196</c:v>
                </c:pt>
                <c:pt idx="23">
                  <c:v>0.821149209133704</c:v>
                </c:pt>
                <c:pt idx="24">
                  <c:v>0.844327925502015</c:v>
                </c:pt>
                <c:pt idx="25">
                  <c:v>0.866025403784439</c:v>
                </c:pt>
                <c:pt idx="26">
                  <c:v>0.886203579231215</c:v>
                </c:pt>
                <c:pt idx="27">
                  <c:v>0.90482705246602</c:v>
                </c:pt>
                <c:pt idx="28">
                  <c:v>0.9218631515885</c:v>
                </c:pt>
                <c:pt idx="29">
                  <c:v>0.937281989491891</c:v>
                </c:pt>
                <c:pt idx="30">
                  <c:v>0.951056516295153</c:v>
                </c:pt>
                <c:pt idx="31">
                  <c:v>0.963162566797658</c:v>
                </c:pt>
                <c:pt idx="32">
                  <c:v>0.97357890287316</c:v>
                </c:pt>
                <c:pt idx="33">
                  <c:v>0.982287250728689</c:v>
                </c:pt>
                <c:pt idx="34">
                  <c:v>0.989272332962988</c:v>
                </c:pt>
                <c:pt idx="35">
                  <c:v>0.994521895368273</c:v>
                </c:pt>
                <c:pt idx="36">
                  <c:v>0.998026728428272</c:v>
                </c:pt>
                <c:pt idx="37">
                  <c:v>0.999780683474845</c:v>
                </c:pt>
                <c:pt idx="38">
                  <c:v>0.999780683474845</c:v>
                </c:pt>
                <c:pt idx="39">
                  <c:v>0.998026728428272</c:v>
                </c:pt>
                <c:pt idx="40">
                  <c:v>0.994521895368273</c:v>
                </c:pt>
                <c:pt idx="41">
                  <c:v>0.989272332962988</c:v>
                </c:pt>
                <c:pt idx="42">
                  <c:v>0.982287250728689</c:v>
                </c:pt>
                <c:pt idx="43">
                  <c:v>0.97357890287316</c:v>
                </c:pt>
                <c:pt idx="44">
                  <c:v>0.963162566797658</c:v>
                </c:pt>
                <c:pt idx="45">
                  <c:v>0.951056516295154</c:v>
                </c:pt>
                <c:pt idx="46">
                  <c:v>0.937281989491891</c:v>
                </c:pt>
                <c:pt idx="47">
                  <c:v>0.921863151588501</c:v>
                </c:pt>
                <c:pt idx="48">
                  <c:v>0.904827052466019</c:v>
                </c:pt>
                <c:pt idx="49">
                  <c:v>0.886203579231215</c:v>
                </c:pt>
                <c:pt idx="50">
                  <c:v>0.866025403784439</c:v>
                </c:pt>
                <c:pt idx="51">
                  <c:v>0.844327925502015</c:v>
                </c:pt>
                <c:pt idx="52">
                  <c:v>0.821149209133704</c:v>
                </c:pt>
                <c:pt idx="53">
                  <c:v>0.796529918024196</c:v>
                </c:pt>
                <c:pt idx="54">
                  <c:v>0.770513242775789</c:v>
                </c:pt>
                <c:pt idx="55">
                  <c:v>0.743144825477394</c:v>
                </c:pt>
                <c:pt idx="56">
                  <c:v>0.714472679632803</c:v>
                </c:pt>
                <c:pt idx="57">
                  <c:v>0.684547105928689</c:v>
                </c:pt>
                <c:pt idx="58">
                  <c:v>0.653420603990105</c:v>
                </c:pt>
                <c:pt idx="59">
                  <c:v>0.62114778027831</c:v>
                </c:pt>
                <c:pt idx="60">
                  <c:v>0.587785252292473</c:v>
                </c:pt>
                <c:pt idx="61">
                  <c:v>0.553391549243344</c:v>
                </c:pt>
                <c:pt idx="62">
                  <c:v>0.51802700937313</c:v>
                </c:pt>
                <c:pt idx="63">
                  <c:v>0.481753674101716</c:v>
                </c:pt>
                <c:pt idx="64">
                  <c:v>0.444635179184927</c:v>
                </c:pt>
                <c:pt idx="65">
                  <c:v>0.4067366430758</c:v>
                </c:pt>
                <c:pt idx="66">
                  <c:v>0.368124552684678</c:v>
                </c:pt>
                <c:pt idx="67">
                  <c:v>0.328866646738583</c:v>
                </c:pt>
                <c:pt idx="68">
                  <c:v>0.289031796944472</c:v>
                </c:pt>
                <c:pt idx="69">
                  <c:v>0.248689887164855</c:v>
                </c:pt>
                <c:pt idx="70">
                  <c:v>0.20791169081776</c:v>
                </c:pt>
                <c:pt idx="71">
                  <c:v>0.166768746716103</c:v>
                </c:pt>
                <c:pt idx="72">
                  <c:v>0.125333233564305</c:v>
                </c:pt>
                <c:pt idx="73">
                  <c:v>0.0836778433323157</c:v>
                </c:pt>
                <c:pt idx="74">
                  <c:v>0.0418756537291998</c:v>
                </c:pt>
                <c:pt idx="75">
                  <c:v>1.22514845490862E-16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'25% phase'!$G$1</c:f>
              <c:strCache>
                <c:ptCount val="1"/>
                <c:pt idx="0">
                  <c:v>Supported Left Fore</c:v>
                </c:pt>
              </c:strCache>
            </c:strRef>
          </c:tx>
          <c:spPr>
            <a:ln w="47625">
              <a:noFill/>
            </a:ln>
          </c:spPr>
          <c:xVal>
            <c:numRef>
              <c:f>'25% phase'!$D$2:$D$153</c:f>
              <c:numCache>
                <c:formatCode>General</c:formatCode>
                <c:ptCount val="152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'25% phase'!$G$2:$G$153</c:f>
              <c:numCache>
                <c:formatCode>General</c:formatCode>
                <c:ptCount val="152"/>
                <c:pt idx="25">
                  <c:v>0.0</c:v>
                </c:pt>
                <c:pt idx="26">
                  <c:v>0.0418756537291996</c:v>
                </c:pt>
                <c:pt idx="27">
                  <c:v>0.0836778433323155</c:v>
                </c:pt>
                <c:pt idx="28">
                  <c:v>0.125333233564304</c:v>
                </c:pt>
                <c:pt idx="29">
                  <c:v>0.166768746716102</c:v>
                </c:pt>
                <c:pt idx="30">
                  <c:v>0.207911690817759</c:v>
                </c:pt>
                <c:pt idx="31">
                  <c:v>0.248689887164855</c:v>
                </c:pt>
                <c:pt idx="32">
                  <c:v>0.289031796944472</c:v>
                </c:pt>
                <c:pt idx="33">
                  <c:v>0.328866646738583</c:v>
                </c:pt>
                <c:pt idx="34">
                  <c:v>0.368124552684678</c:v>
                </c:pt>
                <c:pt idx="35">
                  <c:v>0.4067366430758</c:v>
                </c:pt>
                <c:pt idx="36">
                  <c:v>0.444635179184927</c:v>
                </c:pt>
                <c:pt idx="37">
                  <c:v>0.481753674101715</c:v>
                </c:pt>
                <c:pt idx="38">
                  <c:v>0.51802700937313</c:v>
                </c:pt>
                <c:pt idx="39">
                  <c:v>0.553391549243344</c:v>
                </c:pt>
                <c:pt idx="40">
                  <c:v>0.587785252292473</c:v>
                </c:pt>
                <c:pt idx="41">
                  <c:v>0.62114778027831</c:v>
                </c:pt>
                <c:pt idx="42">
                  <c:v>0.653420603990105</c:v>
                </c:pt>
                <c:pt idx="43">
                  <c:v>0.684547105928689</c:v>
                </c:pt>
                <c:pt idx="44">
                  <c:v>0.714472679632803</c:v>
                </c:pt>
                <c:pt idx="45">
                  <c:v>0.743144825477394</c:v>
                </c:pt>
                <c:pt idx="46">
                  <c:v>0.770513242775789</c:v>
                </c:pt>
                <c:pt idx="47">
                  <c:v>0.796529918024196</c:v>
                </c:pt>
                <c:pt idx="48">
                  <c:v>0.821149209133704</c:v>
                </c:pt>
                <c:pt idx="49">
                  <c:v>0.844327925502015</c:v>
                </c:pt>
                <c:pt idx="50">
                  <c:v>0.866025403784439</c:v>
                </c:pt>
                <c:pt idx="51">
                  <c:v>0.886203579231215</c:v>
                </c:pt>
                <c:pt idx="52">
                  <c:v>0.90482705246602</c:v>
                </c:pt>
                <c:pt idx="53">
                  <c:v>0.9218631515885</c:v>
                </c:pt>
                <c:pt idx="54">
                  <c:v>0.937281989491891</c:v>
                </c:pt>
                <c:pt idx="55">
                  <c:v>0.951056516295153</c:v>
                </c:pt>
                <c:pt idx="56">
                  <c:v>0.963162566797658</c:v>
                </c:pt>
                <c:pt idx="57">
                  <c:v>0.97357890287316</c:v>
                </c:pt>
                <c:pt idx="58">
                  <c:v>0.982287250728689</c:v>
                </c:pt>
                <c:pt idx="59">
                  <c:v>0.989272332962988</c:v>
                </c:pt>
                <c:pt idx="60">
                  <c:v>0.994521895368273</c:v>
                </c:pt>
                <c:pt idx="61">
                  <c:v>0.998026728428272</c:v>
                </c:pt>
                <c:pt idx="62">
                  <c:v>0.999780683474845</c:v>
                </c:pt>
                <c:pt idx="63">
                  <c:v>0.999780683474845</c:v>
                </c:pt>
                <c:pt idx="64">
                  <c:v>0.998026728428272</c:v>
                </c:pt>
                <c:pt idx="65">
                  <c:v>0.994521895368273</c:v>
                </c:pt>
                <c:pt idx="66">
                  <c:v>0.989272332962988</c:v>
                </c:pt>
                <c:pt idx="67">
                  <c:v>0.982287250728689</c:v>
                </c:pt>
                <c:pt idx="68">
                  <c:v>0.97357890287316</c:v>
                </c:pt>
                <c:pt idx="69">
                  <c:v>0.963162566797658</c:v>
                </c:pt>
                <c:pt idx="70">
                  <c:v>0.951056516295154</c:v>
                </c:pt>
                <c:pt idx="71">
                  <c:v>0.937281989491891</c:v>
                </c:pt>
                <c:pt idx="72">
                  <c:v>0.921863151588501</c:v>
                </c:pt>
                <c:pt idx="73">
                  <c:v>0.904827052466019</c:v>
                </c:pt>
                <c:pt idx="74">
                  <c:v>0.886203579231215</c:v>
                </c:pt>
                <c:pt idx="75">
                  <c:v>0.866025403784439</c:v>
                </c:pt>
                <c:pt idx="76">
                  <c:v>0.844327925502015</c:v>
                </c:pt>
                <c:pt idx="77">
                  <c:v>0.821149209133704</c:v>
                </c:pt>
                <c:pt idx="78">
                  <c:v>0.796529918024196</c:v>
                </c:pt>
                <c:pt idx="79">
                  <c:v>0.770513242775789</c:v>
                </c:pt>
                <c:pt idx="80">
                  <c:v>0.743144825477394</c:v>
                </c:pt>
                <c:pt idx="81">
                  <c:v>0.714472679632803</c:v>
                </c:pt>
                <c:pt idx="82">
                  <c:v>0.684547105928689</c:v>
                </c:pt>
                <c:pt idx="83">
                  <c:v>0.653420603990105</c:v>
                </c:pt>
                <c:pt idx="84">
                  <c:v>0.62114778027831</c:v>
                </c:pt>
                <c:pt idx="85">
                  <c:v>0.587785252292473</c:v>
                </c:pt>
                <c:pt idx="86">
                  <c:v>0.553391549243344</c:v>
                </c:pt>
                <c:pt idx="87">
                  <c:v>0.51802700937313</c:v>
                </c:pt>
                <c:pt idx="88">
                  <c:v>0.481753674101716</c:v>
                </c:pt>
                <c:pt idx="89">
                  <c:v>0.444635179184927</c:v>
                </c:pt>
                <c:pt idx="90">
                  <c:v>0.4067366430758</c:v>
                </c:pt>
                <c:pt idx="91">
                  <c:v>0.368124552684678</c:v>
                </c:pt>
                <c:pt idx="92">
                  <c:v>0.328866646738583</c:v>
                </c:pt>
                <c:pt idx="93">
                  <c:v>0.289031796944472</c:v>
                </c:pt>
                <c:pt idx="94">
                  <c:v>0.248689887164855</c:v>
                </c:pt>
                <c:pt idx="95">
                  <c:v>0.20791169081776</c:v>
                </c:pt>
                <c:pt idx="96">
                  <c:v>0.166768746716103</c:v>
                </c:pt>
                <c:pt idx="97">
                  <c:v>0.125333233564305</c:v>
                </c:pt>
                <c:pt idx="98">
                  <c:v>0.0836778433323157</c:v>
                </c:pt>
                <c:pt idx="99">
                  <c:v>0.0418756537291998</c:v>
                </c:pt>
                <c:pt idx="100">
                  <c:v>1.22514845490862E-16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'25% phase'!$H$1</c:f>
              <c:strCache>
                <c:ptCount val="1"/>
                <c:pt idx="0">
                  <c:v>Supported Right Hind</c:v>
                </c:pt>
              </c:strCache>
            </c:strRef>
          </c:tx>
          <c:spPr>
            <a:ln w="47625">
              <a:noFill/>
            </a:ln>
          </c:spPr>
          <c:xVal>
            <c:numRef>
              <c:f>'25% phase'!$D$2:$D$153</c:f>
              <c:numCache>
                <c:formatCode>General</c:formatCode>
                <c:ptCount val="152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'25% phase'!$H$2:$H$153</c:f>
              <c:numCache>
                <c:formatCode>General</c:formatCode>
                <c:ptCount val="152"/>
                <c:pt idx="0">
                  <c:v>0.844327925502015</c:v>
                </c:pt>
                <c:pt idx="1">
                  <c:v>0.821149209133704</c:v>
                </c:pt>
                <c:pt idx="2">
                  <c:v>0.796529918024196</c:v>
                </c:pt>
                <c:pt idx="3">
                  <c:v>0.770513242775789</c:v>
                </c:pt>
                <c:pt idx="4">
                  <c:v>0.743144825477394</c:v>
                </c:pt>
                <c:pt idx="5">
                  <c:v>0.714472679632803</c:v>
                </c:pt>
                <c:pt idx="6">
                  <c:v>0.684547105928689</c:v>
                </c:pt>
                <c:pt idx="7">
                  <c:v>0.653420603990105</c:v>
                </c:pt>
                <c:pt idx="8">
                  <c:v>0.62114778027831</c:v>
                </c:pt>
                <c:pt idx="9">
                  <c:v>0.587785252292473</c:v>
                </c:pt>
                <c:pt idx="10">
                  <c:v>0.553391549243344</c:v>
                </c:pt>
                <c:pt idx="11">
                  <c:v>0.51802700937313</c:v>
                </c:pt>
                <c:pt idx="12">
                  <c:v>0.481753674101716</c:v>
                </c:pt>
                <c:pt idx="13">
                  <c:v>0.444635179184927</c:v>
                </c:pt>
                <c:pt idx="14">
                  <c:v>0.4067366430758</c:v>
                </c:pt>
                <c:pt idx="15">
                  <c:v>0.368124552684678</c:v>
                </c:pt>
                <c:pt idx="16">
                  <c:v>0.328866646738583</c:v>
                </c:pt>
                <c:pt idx="17">
                  <c:v>0.289031796944472</c:v>
                </c:pt>
                <c:pt idx="18">
                  <c:v>0.248689887164855</c:v>
                </c:pt>
                <c:pt idx="19">
                  <c:v>0.20791169081776</c:v>
                </c:pt>
                <c:pt idx="20">
                  <c:v>0.166768746716103</c:v>
                </c:pt>
                <c:pt idx="21">
                  <c:v>0.125333233564305</c:v>
                </c:pt>
                <c:pt idx="22">
                  <c:v>0.0836778433323157</c:v>
                </c:pt>
                <c:pt idx="23">
                  <c:v>0.0418756537291998</c:v>
                </c:pt>
                <c:pt idx="24">
                  <c:v>1.22514845490862E-16</c:v>
                </c:pt>
                <c:pt idx="50">
                  <c:v>0.0</c:v>
                </c:pt>
                <c:pt idx="51">
                  <c:v>0.0418756537291996</c:v>
                </c:pt>
                <c:pt idx="52">
                  <c:v>0.0836778433323155</c:v>
                </c:pt>
                <c:pt idx="53">
                  <c:v>0.125333233564304</c:v>
                </c:pt>
                <c:pt idx="54">
                  <c:v>0.166768746716102</c:v>
                </c:pt>
                <c:pt idx="55">
                  <c:v>0.207911690817759</c:v>
                </c:pt>
                <c:pt idx="56">
                  <c:v>0.248689887164855</c:v>
                </c:pt>
                <c:pt idx="57">
                  <c:v>0.289031796944472</c:v>
                </c:pt>
                <c:pt idx="58">
                  <c:v>0.328866646738583</c:v>
                </c:pt>
                <c:pt idx="59">
                  <c:v>0.368124552684678</c:v>
                </c:pt>
                <c:pt idx="60">
                  <c:v>0.4067366430758</c:v>
                </c:pt>
                <c:pt idx="61">
                  <c:v>0.444635179184927</c:v>
                </c:pt>
                <c:pt idx="62">
                  <c:v>0.481753674101715</c:v>
                </c:pt>
                <c:pt idx="63">
                  <c:v>0.51802700937313</c:v>
                </c:pt>
                <c:pt idx="64">
                  <c:v>0.553391549243344</c:v>
                </c:pt>
                <c:pt idx="65">
                  <c:v>0.587785252292473</c:v>
                </c:pt>
                <c:pt idx="66">
                  <c:v>0.62114778027831</c:v>
                </c:pt>
                <c:pt idx="67">
                  <c:v>0.653420603990105</c:v>
                </c:pt>
                <c:pt idx="68">
                  <c:v>0.684547105928689</c:v>
                </c:pt>
                <c:pt idx="69">
                  <c:v>0.714472679632803</c:v>
                </c:pt>
                <c:pt idx="70">
                  <c:v>0.743144825477394</c:v>
                </c:pt>
                <c:pt idx="71">
                  <c:v>0.770513242775789</c:v>
                </c:pt>
                <c:pt idx="72">
                  <c:v>0.796529918024196</c:v>
                </c:pt>
                <c:pt idx="73">
                  <c:v>0.821149209133704</c:v>
                </c:pt>
                <c:pt idx="74">
                  <c:v>0.844327925502015</c:v>
                </c:pt>
                <c:pt idx="75">
                  <c:v>0.866025403784439</c:v>
                </c:pt>
                <c:pt idx="76">
                  <c:v>0.886203579231215</c:v>
                </c:pt>
                <c:pt idx="77">
                  <c:v>0.90482705246602</c:v>
                </c:pt>
                <c:pt idx="78">
                  <c:v>0.9218631515885</c:v>
                </c:pt>
                <c:pt idx="79">
                  <c:v>0.937281989491891</c:v>
                </c:pt>
                <c:pt idx="80">
                  <c:v>0.951056516295153</c:v>
                </c:pt>
                <c:pt idx="81">
                  <c:v>0.963162566797658</c:v>
                </c:pt>
                <c:pt idx="82">
                  <c:v>0.97357890287316</c:v>
                </c:pt>
                <c:pt idx="83">
                  <c:v>0.982287250728689</c:v>
                </c:pt>
                <c:pt idx="84">
                  <c:v>0.989272332962988</c:v>
                </c:pt>
                <c:pt idx="85">
                  <c:v>0.994521895368273</c:v>
                </c:pt>
                <c:pt idx="86">
                  <c:v>0.998026728428272</c:v>
                </c:pt>
                <c:pt idx="87">
                  <c:v>0.999780683474845</c:v>
                </c:pt>
                <c:pt idx="88">
                  <c:v>0.999780683474845</c:v>
                </c:pt>
                <c:pt idx="89">
                  <c:v>0.998026728428272</c:v>
                </c:pt>
                <c:pt idx="90">
                  <c:v>0.994521895368273</c:v>
                </c:pt>
                <c:pt idx="91">
                  <c:v>0.989272332962988</c:v>
                </c:pt>
                <c:pt idx="92">
                  <c:v>0.982287250728689</c:v>
                </c:pt>
                <c:pt idx="93">
                  <c:v>0.97357890287316</c:v>
                </c:pt>
                <c:pt idx="94">
                  <c:v>0.963162566797658</c:v>
                </c:pt>
                <c:pt idx="95">
                  <c:v>0.951056516295154</c:v>
                </c:pt>
                <c:pt idx="96">
                  <c:v>0.937281989491891</c:v>
                </c:pt>
                <c:pt idx="97">
                  <c:v>0.921863151588501</c:v>
                </c:pt>
                <c:pt idx="98">
                  <c:v>0.904827052466019</c:v>
                </c:pt>
                <c:pt idx="99">
                  <c:v>0.886203579231215</c:v>
                </c:pt>
                <c:pt idx="100">
                  <c:v>0.866025403784439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'25% phase'!$I$1</c:f>
              <c:strCache>
                <c:ptCount val="1"/>
                <c:pt idx="0">
                  <c:v>Supported Right Fore</c:v>
                </c:pt>
              </c:strCache>
            </c:strRef>
          </c:tx>
          <c:spPr>
            <a:ln w="47625">
              <a:noFill/>
            </a:ln>
          </c:spPr>
          <c:xVal>
            <c:numRef>
              <c:f>'25% phase'!$D$2:$D$153</c:f>
              <c:numCache>
                <c:formatCode>General</c:formatCode>
                <c:ptCount val="152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'25% phase'!$I$2:$I$153</c:f>
              <c:numCache>
                <c:formatCode>General</c:formatCode>
                <c:ptCount val="152"/>
                <c:pt idx="0">
                  <c:v>0.886203579231215</c:v>
                </c:pt>
                <c:pt idx="1">
                  <c:v>0.90482705246602</c:v>
                </c:pt>
                <c:pt idx="2">
                  <c:v>0.9218631515885</c:v>
                </c:pt>
                <c:pt idx="3">
                  <c:v>0.937281989491891</c:v>
                </c:pt>
                <c:pt idx="4">
                  <c:v>0.951056516295153</c:v>
                </c:pt>
                <c:pt idx="5">
                  <c:v>0.963162566797658</c:v>
                </c:pt>
                <c:pt idx="6">
                  <c:v>0.97357890287316</c:v>
                </c:pt>
                <c:pt idx="7">
                  <c:v>0.982287250728689</c:v>
                </c:pt>
                <c:pt idx="8">
                  <c:v>0.989272332962988</c:v>
                </c:pt>
                <c:pt idx="9">
                  <c:v>0.994521895368273</c:v>
                </c:pt>
                <c:pt idx="10">
                  <c:v>0.998026728428272</c:v>
                </c:pt>
                <c:pt idx="11">
                  <c:v>0.999780683474845</c:v>
                </c:pt>
                <c:pt idx="12">
                  <c:v>0.999780683474845</c:v>
                </c:pt>
                <c:pt idx="13">
                  <c:v>0.998026728428272</c:v>
                </c:pt>
                <c:pt idx="14">
                  <c:v>0.994521895368273</c:v>
                </c:pt>
                <c:pt idx="15">
                  <c:v>0.989272332962988</c:v>
                </c:pt>
                <c:pt idx="16">
                  <c:v>0.982287250728689</c:v>
                </c:pt>
                <c:pt idx="17">
                  <c:v>0.97357890287316</c:v>
                </c:pt>
                <c:pt idx="18">
                  <c:v>0.963162566797658</c:v>
                </c:pt>
                <c:pt idx="19">
                  <c:v>0.951056516295154</c:v>
                </c:pt>
                <c:pt idx="20">
                  <c:v>0.937281989491891</c:v>
                </c:pt>
                <c:pt idx="21">
                  <c:v>0.921863151588501</c:v>
                </c:pt>
                <c:pt idx="22">
                  <c:v>0.904827052466019</c:v>
                </c:pt>
                <c:pt idx="23">
                  <c:v>0.886203579231215</c:v>
                </c:pt>
                <c:pt idx="24">
                  <c:v>0.866025403784439</c:v>
                </c:pt>
                <c:pt idx="25">
                  <c:v>0.844327925502015</c:v>
                </c:pt>
                <c:pt idx="26">
                  <c:v>0.821149209133704</c:v>
                </c:pt>
                <c:pt idx="27">
                  <c:v>0.796529918024196</c:v>
                </c:pt>
                <c:pt idx="28">
                  <c:v>0.770513242775789</c:v>
                </c:pt>
                <c:pt idx="29">
                  <c:v>0.743144825477394</c:v>
                </c:pt>
                <c:pt idx="30">
                  <c:v>0.714472679632803</c:v>
                </c:pt>
                <c:pt idx="31">
                  <c:v>0.684547105928689</c:v>
                </c:pt>
                <c:pt idx="32">
                  <c:v>0.653420603990105</c:v>
                </c:pt>
                <c:pt idx="33">
                  <c:v>0.62114778027831</c:v>
                </c:pt>
                <c:pt idx="34">
                  <c:v>0.587785252292473</c:v>
                </c:pt>
                <c:pt idx="35">
                  <c:v>0.553391549243344</c:v>
                </c:pt>
                <c:pt idx="36">
                  <c:v>0.51802700937313</c:v>
                </c:pt>
                <c:pt idx="37">
                  <c:v>0.481753674101716</c:v>
                </c:pt>
                <c:pt idx="38">
                  <c:v>0.444635179184927</c:v>
                </c:pt>
                <c:pt idx="39">
                  <c:v>0.4067366430758</c:v>
                </c:pt>
                <c:pt idx="40">
                  <c:v>0.368124552684678</c:v>
                </c:pt>
                <c:pt idx="41">
                  <c:v>0.328866646738583</c:v>
                </c:pt>
                <c:pt idx="42">
                  <c:v>0.289031796944472</c:v>
                </c:pt>
                <c:pt idx="43">
                  <c:v>0.248689887164855</c:v>
                </c:pt>
                <c:pt idx="44">
                  <c:v>0.20791169081776</c:v>
                </c:pt>
                <c:pt idx="45">
                  <c:v>0.166768746716103</c:v>
                </c:pt>
                <c:pt idx="46">
                  <c:v>0.125333233564305</c:v>
                </c:pt>
                <c:pt idx="47">
                  <c:v>0.0836778433323157</c:v>
                </c:pt>
                <c:pt idx="48">
                  <c:v>0.0418756537291998</c:v>
                </c:pt>
                <c:pt idx="49">
                  <c:v>1.22514845490862E-16</c:v>
                </c:pt>
                <c:pt idx="75">
                  <c:v>0.0</c:v>
                </c:pt>
                <c:pt idx="76">
                  <c:v>0.0418756537291996</c:v>
                </c:pt>
                <c:pt idx="77">
                  <c:v>0.0836778433323155</c:v>
                </c:pt>
                <c:pt idx="78">
                  <c:v>0.125333233564304</c:v>
                </c:pt>
                <c:pt idx="79">
                  <c:v>0.166768746716102</c:v>
                </c:pt>
                <c:pt idx="80">
                  <c:v>0.207911690817759</c:v>
                </c:pt>
                <c:pt idx="81">
                  <c:v>0.248689887164855</c:v>
                </c:pt>
                <c:pt idx="82">
                  <c:v>0.289031796944472</c:v>
                </c:pt>
                <c:pt idx="83">
                  <c:v>0.328866646738583</c:v>
                </c:pt>
                <c:pt idx="84">
                  <c:v>0.368124552684678</c:v>
                </c:pt>
                <c:pt idx="85">
                  <c:v>0.4067366430758</c:v>
                </c:pt>
                <c:pt idx="86">
                  <c:v>0.444635179184927</c:v>
                </c:pt>
                <c:pt idx="87">
                  <c:v>0.481753674101715</c:v>
                </c:pt>
                <c:pt idx="88">
                  <c:v>0.51802700937313</c:v>
                </c:pt>
                <c:pt idx="89">
                  <c:v>0.553391549243344</c:v>
                </c:pt>
                <c:pt idx="90">
                  <c:v>0.587785252292473</c:v>
                </c:pt>
                <c:pt idx="91">
                  <c:v>0.62114778027831</c:v>
                </c:pt>
                <c:pt idx="92">
                  <c:v>0.653420603990105</c:v>
                </c:pt>
                <c:pt idx="93">
                  <c:v>0.684547105928689</c:v>
                </c:pt>
                <c:pt idx="94">
                  <c:v>0.714472679632803</c:v>
                </c:pt>
                <c:pt idx="95">
                  <c:v>0.743144825477394</c:v>
                </c:pt>
                <c:pt idx="96">
                  <c:v>0.770513242775789</c:v>
                </c:pt>
                <c:pt idx="97">
                  <c:v>0.796529918024196</c:v>
                </c:pt>
                <c:pt idx="98">
                  <c:v>0.821149209133704</c:v>
                </c:pt>
                <c:pt idx="99">
                  <c:v>0.844327925502015</c:v>
                </c:pt>
                <c:pt idx="100">
                  <c:v>0.866025403784439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'25% phase'!$J$1</c:f>
              <c:strCache>
                <c:ptCount val="1"/>
                <c:pt idx="0">
                  <c:v>Derived Diagonal centrepoint</c:v>
                </c:pt>
              </c:strCache>
            </c:strRef>
          </c:tx>
          <c:spPr>
            <a:ln w="47625">
              <a:noFill/>
            </a:ln>
          </c:spPr>
          <c:xVal>
            <c:numRef>
              <c:f>'25% phase'!$D$2:$D$153</c:f>
              <c:numCache>
                <c:formatCode>General</c:formatCode>
                <c:ptCount val="152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'25% phase'!$J$2:$J$153</c:f>
              <c:numCache>
                <c:formatCode>General</c:formatCode>
                <c:ptCount val="152"/>
                <c:pt idx="0">
                  <c:v>0.443101789615607</c:v>
                </c:pt>
                <c:pt idx="1">
                  <c:v>0.47335135309761</c:v>
                </c:pt>
                <c:pt idx="2">
                  <c:v>0.502770497460408</c:v>
                </c:pt>
                <c:pt idx="3">
                  <c:v>0.531307611528098</c:v>
                </c:pt>
                <c:pt idx="4">
                  <c:v>0.558912631505628</c:v>
                </c:pt>
                <c:pt idx="5">
                  <c:v>0.585537128807709</c:v>
                </c:pt>
                <c:pt idx="6">
                  <c:v>0.611134395019007</c:v>
                </c:pt>
                <c:pt idx="7">
                  <c:v>0.63565952383658</c:v>
                </c:pt>
                <c:pt idx="8">
                  <c:v>0.659069489850786</c:v>
                </c:pt>
                <c:pt idx="9">
                  <c:v>0.681323224026475</c:v>
                </c:pt>
                <c:pt idx="10">
                  <c:v>0.702381685752036</c:v>
                </c:pt>
                <c:pt idx="11">
                  <c:v>0.722207931329886</c:v>
                </c:pt>
                <c:pt idx="12">
                  <c:v>0.74076717878828</c:v>
                </c:pt>
                <c:pt idx="13">
                  <c:v>0.758026868900701</c:v>
                </c:pt>
                <c:pt idx="14">
                  <c:v>0.773956722305809</c:v>
                </c:pt>
                <c:pt idx="15">
                  <c:v>0.788528792627731</c:v>
                </c:pt>
                <c:pt idx="16">
                  <c:v>0.8017175155035</c:v>
                </c:pt>
                <c:pt idx="17">
                  <c:v>0.813499753431633</c:v>
                </c:pt>
                <c:pt idx="18">
                  <c:v>0.823854836363173</c:v>
                </c:pt>
                <c:pt idx="19">
                  <c:v>0.832764597963978</c:v>
                </c:pt>
                <c:pt idx="20">
                  <c:v>0.840213407484643</c:v>
                </c:pt>
                <c:pt idx="21">
                  <c:v>0.846188197182145</c:v>
                </c:pt>
                <c:pt idx="22">
                  <c:v>0.850678485245108</c:v>
                </c:pt>
                <c:pt idx="23">
                  <c:v>0.853676394182459</c:v>
                </c:pt>
                <c:pt idx="24">
                  <c:v>0.855176664643227</c:v>
                </c:pt>
                <c:pt idx="25">
                  <c:v>0.855176664643227</c:v>
                </c:pt>
                <c:pt idx="26">
                  <c:v>0.853676394182459</c:v>
                </c:pt>
                <c:pt idx="27">
                  <c:v>0.850678485245108</c:v>
                </c:pt>
                <c:pt idx="28">
                  <c:v>0.846188197182145</c:v>
                </c:pt>
                <c:pt idx="29">
                  <c:v>0.840213407484643</c:v>
                </c:pt>
                <c:pt idx="30">
                  <c:v>0.832764597963978</c:v>
                </c:pt>
                <c:pt idx="31">
                  <c:v>0.823854836363173</c:v>
                </c:pt>
                <c:pt idx="32">
                  <c:v>0.813499753431633</c:v>
                </c:pt>
                <c:pt idx="33">
                  <c:v>0.8017175155035</c:v>
                </c:pt>
                <c:pt idx="34">
                  <c:v>0.788528792627731</c:v>
                </c:pt>
                <c:pt idx="35">
                  <c:v>0.773956722305809</c:v>
                </c:pt>
                <c:pt idx="36">
                  <c:v>0.758026868900701</c:v>
                </c:pt>
                <c:pt idx="37">
                  <c:v>0.740767178788281</c:v>
                </c:pt>
                <c:pt idx="38">
                  <c:v>0.722207931329886</c:v>
                </c:pt>
                <c:pt idx="39">
                  <c:v>0.702381685752036</c:v>
                </c:pt>
                <c:pt idx="40">
                  <c:v>0.681323224026476</c:v>
                </c:pt>
                <c:pt idx="41">
                  <c:v>0.659069489850786</c:v>
                </c:pt>
                <c:pt idx="42">
                  <c:v>0.63565952383658</c:v>
                </c:pt>
                <c:pt idx="43">
                  <c:v>0.611134395019008</c:v>
                </c:pt>
                <c:pt idx="44">
                  <c:v>0.585537128807709</c:v>
                </c:pt>
                <c:pt idx="45">
                  <c:v>0.558912631505628</c:v>
                </c:pt>
                <c:pt idx="46">
                  <c:v>0.531307611528098</c:v>
                </c:pt>
                <c:pt idx="47">
                  <c:v>0.502770497460408</c:v>
                </c:pt>
                <c:pt idx="48">
                  <c:v>0.47335135309761</c:v>
                </c:pt>
                <c:pt idx="49">
                  <c:v>0.443101789615607</c:v>
                </c:pt>
                <c:pt idx="50">
                  <c:v>0.433012701892219</c:v>
                </c:pt>
                <c:pt idx="51">
                  <c:v>0.464039616480207</c:v>
                </c:pt>
                <c:pt idx="52">
                  <c:v>0.494252447899168</c:v>
                </c:pt>
                <c:pt idx="53">
                  <c:v>0.523598192576402</c:v>
                </c:pt>
                <c:pt idx="54">
                  <c:v>0.552025368103997</c:v>
                </c:pt>
                <c:pt idx="55">
                  <c:v>0.579484103556456</c:v>
                </c:pt>
                <c:pt idx="56">
                  <c:v>0.605926226981256</c:v>
                </c:pt>
                <c:pt idx="57">
                  <c:v>0.631305349908816</c:v>
                </c:pt>
                <c:pt idx="58">
                  <c:v>0.655576948733636</c:v>
                </c:pt>
                <c:pt idx="59">
                  <c:v>0.678698442823833</c:v>
                </c:pt>
                <c:pt idx="60">
                  <c:v>0.700629269222037</c:v>
                </c:pt>
                <c:pt idx="61">
                  <c:v>0.721330953806599</c:v>
                </c:pt>
                <c:pt idx="62">
                  <c:v>0.74076717878828</c:v>
                </c:pt>
                <c:pt idx="63">
                  <c:v>0.758903846423988</c:v>
                </c:pt>
                <c:pt idx="64">
                  <c:v>0.775709138835808</c:v>
                </c:pt>
                <c:pt idx="65">
                  <c:v>0.791153573830373</c:v>
                </c:pt>
                <c:pt idx="66">
                  <c:v>0.805210056620649</c:v>
                </c:pt>
                <c:pt idx="67">
                  <c:v>0.817853927359397</c:v>
                </c:pt>
                <c:pt idx="68">
                  <c:v>0.829063004400924</c:v>
                </c:pt>
                <c:pt idx="69">
                  <c:v>0.838817623215231</c:v>
                </c:pt>
                <c:pt idx="70">
                  <c:v>0.847100670886274</c:v>
                </c:pt>
                <c:pt idx="71">
                  <c:v>0.85389761613384</c:v>
                </c:pt>
                <c:pt idx="72">
                  <c:v>0.859196534806348</c:v>
                </c:pt>
                <c:pt idx="73">
                  <c:v>0.862988130799862</c:v>
                </c:pt>
                <c:pt idx="74">
                  <c:v>0.865265752366615</c:v>
                </c:pt>
                <c:pt idx="75">
                  <c:v>0.866025403784439</c:v>
                </c:pt>
                <c:pt idx="76">
                  <c:v>0.865265752366615</c:v>
                </c:pt>
                <c:pt idx="77">
                  <c:v>0.862988130799862</c:v>
                </c:pt>
                <c:pt idx="78">
                  <c:v>0.859196534806348</c:v>
                </c:pt>
                <c:pt idx="79">
                  <c:v>0.85389761613384</c:v>
                </c:pt>
                <c:pt idx="80">
                  <c:v>0.847100670886274</c:v>
                </c:pt>
                <c:pt idx="81">
                  <c:v>0.838817623215231</c:v>
                </c:pt>
                <c:pt idx="82">
                  <c:v>0.829063004400925</c:v>
                </c:pt>
                <c:pt idx="83">
                  <c:v>0.817853927359397</c:v>
                </c:pt>
                <c:pt idx="84">
                  <c:v>0.805210056620649</c:v>
                </c:pt>
                <c:pt idx="85">
                  <c:v>0.791153573830373</c:v>
                </c:pt>
                <c:pt idx="86">
                  <c:v>0.775709138835808</c:v>
                </c:pt>
                <c:pt idx="87">
                  <c:v>0.758903846423988</c:v>
                </c:pt>
                <c:pt idx="88">
                  <c:v>0.740767178788281</c:v>
                </c:pt>
                <c:pt idx="89">
                  <c:v>0.721330953806599</c:v>
                </c:pt>
                <c:pt idx="90">
                  <c:v>0.700629269222037</c:v>
                </c:pt>
                <c:pt idx="91">
                  <c:v>0.678698442823833</c:v>
                </c:pt>
                <c:pt idx="92">
                  <c:v>0.655576948733636</c:v>
                </c:pt>
                <c:pt idx="93">
                  <c:v>0.631305349908816</c:v>
                </c:pt>
                <c:pt idx="94">
                  <c:v>0.605926226981257</c:v>
                </c:pt>
                <c:pt idx="95">
                  <c:v>0.579484103556457</c:v>
                </c:pt>
                <c:pt idx="96">
                  <c:v>0.552025368103997</c:v>
                </c:pt>
                <c:pt idx="97">
                  <c:v>0.523598192576403</c:v>
                </c:pt>
                <c:pt idx="98">
                  <c:v>0.494252447899168</c:v>
                </c:pt>
                <c:pt idx="99">
                  <c:v>0.464039616480207</c:v>
                </c:pt>
                <c:pt idx="100">
                  <c:v>0.433012701892219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704536"/>
        <c:axId val="2044817640"/>
      </c:scatterChart>
      <c:valAx>
        <c:axId val="2109704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Proportion of stride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44817640"/>
        <c:crosses val="autoZero"/>
        <c:crossBetween val="midCat"/>
      </c:valAx>
      <c:valAx>
        <c:axId val="2044817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9704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'25% phase'!$J$1</c:f>
              <c:strCache>
                <c:ptCount val="1"/>
                <c:pt idx="0">
                  <c:v>Derived Diagonal centrepoint</c:v>
                </c:pt>
              </c:strCache>
            </c:strRef>
          </c:tx>
          <c:spPr>
            <a:ln w="47625">
              <a:noFill/>
            </a:ln>
          </c:spPr>
          <c:xVal>
            <c:numRef>
              <c:f>'25%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'25% phase'!$J$2:$J$102</c:f>
              <c:numCache>
                <c:formatCode>General</c:formatCode>
                <c:ptCount val="101"/>
                <c:pt idx="0">
                  <c:v>0.443101789615607</c:v>
                </c:pt>
                <c:pt idx="1">
                  <c:v>0.47335135309761</c:v>
                </c:pt>
                <c:pt idx="2">
                  <c:v>0.502770497460408</c:v>
                </c:pt>
                <c:pt idx="3">
                  <c:v>0.531307611528098</c:v>
                </c:pt>
                <c:pt idx="4">
                  <c:v>0.558912631505628</c:v>
                </c:pt>
                <c:pt idx="5">
                  <c:v>0.585537128807709</c:v>
                </c:pt>
                <c:pt idx="6">
                  <c:v>0.611134395019007</c:v>
                </c:pt>
                <c:pt idx="7">
                  <c:v>0.63565952383658</c:v>
                </c:pt>
                <c:pt idx="8">
                  <c:v>0.659069489850786</c:v>
                </c:pt>
                <c:pt idx="9">
                  <c:v>0.681323224026475</c:v>
                </c:pt>
                <c:pt idx="10">
                  <c:v>0.702381685752036</c:v>
                </c:pt>
                <c:pt idx="11">
                  <c:v>0.722207931329886</c:v>
                </c:pt>
                <c:pt idx="12">
                  <c:v>0.74076717878828</c:v>
                </c:pt>
                <c:pt idx="13">
                  <c:v>0.758026868900701</c:v>
                </c:pt>
                <c:pt idx="14">
                  <c:v>0.773956722305809</c:v>
                </c:pt>
                <c:pt idx="15">
                  <c:v>0.788528792627731</c:v>
                </c:pt>
                <c:pt idx="16">
                  <c:v>0.8017175155035</c:v>
                </c:pt>
                <c:pt idx="17">
                  <c:v>0.813499753431633</c:v>
                </c:pt>
                <c:pt idx="18">
                  <c:v>0.823854836363173</c:v>
                </c:pt>
                <c:pt idx="19">
                  <c:v>0.832764597963978</c:v>
                </c:pt>
                <c:pt idx="20">
                  <c:v>0.840213407484643</c:v>
                </c:pt>
                <c:pt idx="21">
                  <c:v>0.846188197182145</c:v>
                </c:pt>
                <c:pt idx="22">
                  <c:v>0.850678485245108</c:v>
                </c:pt>
                <c:pt idx="23">
                  <c:v>0.853676394182459</c:v>
                </c:pt>
                <c:pt idx="24">
                  <c:v>0.855176664643227</c:v>
                </c:pt>
                <c:pt idx="25">
                  <c:v>0.855176664643227</c:v>
                </c:pt>
                <c:pt idx="26">
                  <c:v>0.853676394182459</c:v>
                </c:pt>
                <c:pt idx="27">
                  <c:v>0.850678485245108</c:v>
                </c:pt>
                <c:pt idx="28">
                  <c:v>0.846188197182145</c:v>
                </c:pt>
                <c:pt idx="29">
                  <c:v>0.840213407484643</c:v>
                </c:pt>
                <c:pt idx="30">
                  <c:v>0.832764597963978</c:v>
                </c:pt>
                <c:pt idx="31">
                  <c:v>0.823854836363173</c:v>
                </c:pt>
                <c:pt idx="32">
                  <c:v>0.813499753431633</c:v>
                </c:pt>
                <c:pt idx="33">
                  <c:v>0.8017175155035</c:v>
                </c:pt>
                <c:pt idx="34">
                  <c:v>0.788528792627731</c:v>
                </c:pt>
                <c:pt idx="35">
                  <c:v>0.773956722305809</c:v>
                </c:pt>
                <c:pt idx="36">
                  <c:v>0.758026868900701</c:v>
                </c:pt>
                <c:pt idx="37">
                  <c:v>0.740767178788281</c:v>
                </c:pt>
                <c:pt idx="38">
                  <c:v>0.722207931329886</c:v>
                </c:pt>
                <c:pt idx="39">
                  <c:v>0.702381685752036</c:v>
                </c:pt>
                <c:pt idx="40">
                  <c:v>0.681323224026476</c:v>
                </c:pt>
                <c:pt idx="41">
                  <c:v>0.659069489850786</c:v>
                </c:pt>
                <c:pt idx="42">
                  <c:v>0.63565952383658</c:v>
                </c:pt>
                <c:pt idx="43">
                  <c:v>0.611134395019008</c:v>
                </c:pt>
                <c:pt idx="44">
                  <c:v>0.585537128807709</c:v>
                </c:pt>
                <c:pt idx="45">
                  <c:v>0.558912631505628</c:v>
                </c:pt>
                <c:pt idx="46">
                  <c:v>0.531307611528098</c:v>
                </c:pt>
                <c:pt idx="47">
                  <c:v>0.502770497460408</c:v>
                </c:pt>
                <c:pt idx="48">
                  <c:v>0.47335135309761</c:v>
                </c:pt>
                <c:pt idx="49">
                  <c:v>0.443101789615607</c:v>
                </c:pt>
                <c:pt idx="50">
                  <c:v>0.433012701892219</c:v>
                </c:pt>
                <c:pt idx="51">
                  <c:v>0.464039616480207</c:v>
                </c:pt>
                <c:pt idx="52">
                  <c:v>0.494252447899168</c:v>
                </c:pt>
                <c:pt idx="53">
                  <c:v>0.523598192576402</c:v>
                </c:pt>
                <c:pt idx="54">
                  <c:v>0.552025368103997</c:v>
                </c:pt>
                <c:pt idx="55">
                  <c:v>0.579484103556456</c:v>
                </c:pt>
                <c:pt idx="56">
                  <c:v>0.605926226981256</c:v>
                </c:pt>
                <c:pt idx="57">
                  <c:v>0.631305349908816</c:v>
                </c:pt>
                <c:pt idx="58">
                  <c:v>0.655576948733636</c:v>
                </c:pt>
                <c:pt idx="59">
                  <c:v>0.678698442823833</c:v>
                </c:pt>
                <c:pt idx="60">
                  <c:v>0.700629269222037</c:v>
                </c:pt>
                <c:pt idx="61">
                  <c:v>0.721330953806599</c:v>
                </c:pt>
                <c:pt idx="62">
                  <c:v>0.74076717878828</c:v>
                </c:pt>
                <c:pt idx="63">
                  <c:v>0.758903846423988</c:v>
                </c:pt>
                <c:pt idx="64">
                  <c:v>0.775709138835808</c:v>
                </c:pt>
                <c:pt idx="65">
                  <c:v>0.791153573830373</c:v>
                </c:pt>
                <c:pt idx="66">
                  <c:v>0.805210056620649</c:v>
                </c:pt>
                <c:pt idx="67">
                  <c:v>0.817853927359397</c:v>
                </c:pt>
                <c:pt idx="68">
                  <c:v>0.829063004400924</c:v>
                </c:pt>
                <c:pt idx="69">
                  <c:v>0.838817623215231</c:v>
                </c:pt>
                <c:pt idx="70">
                  <c:v>0.847100670886274</c:v>
                </c:pt>
                <c:pt idx="71">
                  <c:v>0.85389761613384</c:v>
                </c:pt>
                <c:pt idx="72">
                  <c:v>0.859196534806348</c:v>
                </c:pt>
                <c:pt idx="73">
                  <c:v>0.862988130799862</c:v>
                </c:pt>
                <c:pt idx="74">
                  <c:v>0.865265752366615</c:v>
                </c:pt>
                <c:pt idx="75">
                  <c:v>0.866025403784439</c:v>
                </c:pt>
                <c:pt idx="76">
                  <c:v>0.865265752366615</c:v>
                </c:pt>
                <c:pt idx="77">
                  <c:v>0.862988130799862</c:v>
                </c:pt>
                <c:pt idx="78">
                  <c:v>0.859196534806348</c:v>
                </c:pt>
                <c:pt idx="79">
                  <c:v>0.85389761613384</c:v>
                </c:pt>
                <c:pt idx="80">
                  <c:v>0.847100670886274</c:v>
                </c:pt>
                <c:pt idx="81">
                  <c:v>0.838817623215231</c:v>
                </c:pt>
                <c:pt idx="82">
                  <c:v>0.829063004400925</c:v>
                </c:pt>
                <c:pt idx="83">
                  <c:v>0.817853927359397</c:v>
                </c:pt>
                <c:pt idx="84">
                  <c:v>0.805210056620649</c:v>
                </c:pt>
                <c:pt idx="85">
                  <c:v>0.791153573830373</c:v>
                </c:pt>
                <c:pt idx="86">
                  <c:v>0.775709138835808</c:v>
                </c:pt>
                <c:pt idx="87">
                  <c:v>0.758903846423988</c:v>
                </c:pt>
                <c:pt idx="88">
                  <c:v>0.740767178788281</c:v>
                </c:pt>
                <c:pt idx="89">
                  <c:v>0.721330953806599</c:v>
                </c:pt>
                <c:pt idx="90">
                  <c:v>0.700629269222037</c:v>
                </c:pt>
                <c:pt idx="91">
                  <c:v>0.678698442823833</c:v>
                </c:pt>
                <c:pt idx="92">
                  <c:v>0.655576948733636</c:v>
                </c:pt>
                <c:pt idx="93">
                  <c:v>0.631305349908816</c:v>
                </c:pt>
                <c:pt idx="94">
                  <c:v>0.605926226981257</c:v>
                </c:pt>
                <c:pt idx="95">
                  <c:v>0.579484103556457</c:v>
                </c:pt>
                <c:pt idx="96">
                  <c:v>0.552025368103997</c:v>
                </c:pt>
                <c:pt idx="97">
                  <c:v>0.523598192576403</c:v>
                </c:pt>
                <c:pt idx="98">
                  <c:v>0.494252447899168</c:v>
                </c:pt>
                <c:pt idx="99">
                  <c:v>0.464039616480207</c:v>
                </c:pt>
                <c:pt idx="100">
                  <c:v>0.433012701892219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'25% phase'!$O$1</c:f>
              <c:strCache>
                <c:ptCount val="1"/>
                <c:pt idx="0">
                  <c:v>LH height</c:v>
                </c:pt>
              </c:strCache>
            </c:strRef>
          </c:tx>
          <c:spPr>
            <a:ln w="47625">
              <a:noFill/>
            </a:ln>
          </c:spPr>
          <c:xVal>
            <c:numRef>
              <c:f>'25%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'25% phase'!$O$2:$O$102</c:f>
              <c:numCache>
                <c:formatCode>General</c:formatCode>
                <c:ptCount val="101"/>
                <c:pt idx="0">
                  <c:v>0.0</c:v>
                </c:pt>
                <c:pt idx="1">
                  <c:v>0.0418756537291996</c:v>
                </c:pt>
                <c:pt idx="2">
                  <c:v>0.0836778433323155</c:v>
                </c:pt>
                <c:pt idx="3">
                  <c:v>0.125333233564304</c:v>
                </c:pt>
                <c:pt idx="4">
                  <c:v>0.166768746716102</c:v>
                </c:pt>
                <c:pt idx="5">
                  <c:v>0.207911690817759</c:v>
                </c:pt>
                <c:pt idx="6">
                  <c:v>0.248689887164855</c:v>
                </c:pt>
                <c:pt idx="7">
                  <c:v>0.289031796944472</c:v>
                </c:pt>
                <c:pt idx="8">
                  <c:v>0.328866646738583</c:v>
                </c:pt>
                <c:pt idx="9">
                  <c:v>0.368124552684678</c:v>
                </c:pt>
                <c:pt idx="10">
                  <c:v>0.4067366430758</c:v>
                </c:pt>
                <c:pt idx="11">
                  <c:v>0.444635179184927</c:v>
                </c:pt>
                <c:pt idx="12">
                  <c:v>0.481753674101715</c:v>
                </c:pt>
                <c:pt idx="13">
                  <c:v>0.51802700937313</c:v>
                </c:pt>
                <c:pt idx="14">
                  <c:v>0.553391549243344</c:v>
                </c:pt>
                <c:pt idx="15">
                  <c:v>0.587785252292473</c:v>
                </c:pt>
                <c:pt idx="16">
                  <c:v>0.62114778027831</c:v>
                </c:pt>
                <c:pt idx="17">
                  <c:v>0.653420603990105</c:v>
                </c:pt>
                <c:pt idx="18">
                  <c:v>0.684547105928689</c:v>
                </c:pt>
                <c:pt idx="19">
                  <c:v>0.714472679632803</c:v>
                </c:pt>
                <c:pt idx="20">
                  <c:v>0.743144825477394</c:v>
                </c:pt>
                <c:pt idx="21">
                  <c:v>0.770513242775789</c:v>
                </c:pt>
                <c:pt idx="22">
                  <c:v>0.796529918024196</c:v>
                </c:pt>
                <c:pt idx="23">
                  <c:v>0.821149209133704</c:v>
                </c:pt>
                <c:pt idx="24">
                  <c:v>0.844327925502015</c:v>
                </c:pt>
                <c:pt idx="25">
                  <c:v>0.866025403784439</c:v>
                </c:pt>
                <c:pt idx="26">
                  <c:v>0.886203579231215</c:v>
                </c:pt>
                <c:pt idx="27">
                  <c:v>0.90482705246602</c:v>
                </c:pt>
                <c:pt idx="28">
                  <c:v>0.9218631515885</c:v>
                </c:pt>
                <c:pt idx="29">
                  <c:v>0.937281989491891</c:v>
                </c:pt>
                <c:pt idx="30">
                  <c:v>0.951056516295153</c:v>
                </c:pt>
                <c:pt idx="31">
                  <c:v>0.963162566797658</c:v>
                </c:pt>
                <c:pt idx="32">
                  <c:v>0.97357890287316</c:v>
                </c:pt>
                <c:pt idx="33">
                  <c:v>0.982287250728689</c:v>
                </c:pt>
                <c:pt idx="34">
                  <c:v>0.989272332962988</c:v>
                </c:pt>
                <c:pt idx="35">
                  <c:v>0.994521895368273</c:v>
                </c:pt>
                <c:pt idx="36">
                  <c:v>0.998026728428272</c:v>
                </c:pt>
                <c:pt idx="37">
                  <c:v>0.999780683474845</c:v>
                </c:pt>
                <c:pt idx="38">
                  <c:v>0.999780683474845</c:v>
                </c:pt>
                <c:pt idx="39">
                  <c:v>0.998026728428272</c:v>
                </c:pt>
                <c:pt idx="40">
                  <c:v>0.994521895368273</c:v>
                </c:pt>
                <c:pt idx="41">
                  <c:v>0.989272332962988</c:v>
                </c:pt>
                <c:pt idx="42">
                  <c:v>0.982287250728689</c:v>
                </c:pt>
                <c:pt idx="43">
                  <c:v>0.97357890287316</c:v>
                </c:pt>
                <c:pt idx="44">
                  <c:v>0.963162566797658</c:v>
                </c:pt>
                <c:pt idx="45">
                  <c:v>0.951056516295154</c:v>
                </c:pt>
                <c:pt idx="46">
                  <c:v>0.937281989491891</c:v>
                </c:pt>
                <c:pt idx="47">
                  <c:v>0.921863151588501</c:v>
                </c:pt>
                <c:pt idx="48">
                  <c:v>0.904827052466019</c:v>
                </c:pt>
                <c:pt idx="49">
                  <c:v>0.886203579231215</c:v>
                </c:pt>
                <c:pt idx="50">
                  <c:v>0.866025403784439</c:v>
                </c:pt>
                <c:pt idx="51">
                  <c:v>0.844327925502015</c:v>
                </c:pt>
                <c:pt idx="52">
                  <c:v>0.821149209133704</c:v>
                </c:pt>
                <c:pt idx="53">
                  <c:v>0.796529918024196</c:v>
                </c:pt>
                <c:pt idx="54">
                  <c:v>0.770513242775789</c:v>
                </c:pt>
                <c:pt idx="55">
                  <c:v>0.743144825477394</c:v>
                </c:pt>
                <c:pt idx="56">
                  <c:v>0.714472679632803</c:v>
                </c:pt>
                <c:pt idx="57">
                  <c:v>0.684547105928689</c:v>
                </c:pt>
                <c:pt idx="58">
                  <c:v>0.653420603990105</c:v>
                </c:pt>
                <c:pt idx="59">
                  <c:v>0.62114778027831</c:v>
                </c:pt>
                <c:pt idx="60">
                  <c:v>0.587785252292473</c:v>
                </c:pt>
                <c:pt idx="61">
                  <c:v>0.553391549243344</c:v>
                </c:pt>
                <c:pt idx="62">
                  <c:v>0.51802700937313</c:v>
                </c:pt>
                <c:pt idx="63">
                  <c:v>0.481753674101716</c:v>
                </c:pt>
                <c:pt idx="64">
                  <c:v>0.444635179184927</c:v>
                </c:pt>
                <c:pt idx="65">
                  <c:v>0.4067366430758</c:v>
                </c:pt>
                <c:pt idx="66">
                  <c:v>0.368124552684678</c:v>
                </c:pt>
                <c:pt idx="67">
                  <c:v>0.328866646738583</c:v>
                </c:pt>
                <c:pt idx="68">
                  <c:v>0.289031796944472</c:v>
                </c:pt>
                <c:pt idx="69">
                  <c:v>0.248689887164855</c:v>
                </c:pt>
                <c:pt idx="70">
                  <c:v>0.20791169081776</c:v>
                </c:pt>
                <c:pt idx="71">
                  <c:v>0.166768746716103</c:v>
                </c:pt>
                <c:pt idx="72">
                  <c:v>0.125333233564305</c:v>
                </c:pt>
                <c:pt idx="73">
                  <c:v>0.0836778433323157</c:v>
                </c:pt>
                <c:pt idx="74">
                  <c:v>0.0418756537291998</c:v>
                </c:pt>
                <c:pt idx="75">
                  <c:v>1.732050807568877</c:v>
                </c:pt>
                <c:pt idx="76">
                  <c:v>1.68865585100403</c:v>
                </c:pt>
                <c:pt idx="77">
                  <c:v>1.642298418267408</c:v>
                </c:pt>
                <c:pt idx="78">
                  <c:v>1.593059836048392</c:v>
                </c:pt>
                <c:pt idx="79">
                  <c:v>1.541026485551578</c:v>
                </c:pt>
                <c:pt idx="80">
                  <c:v>1.486289650954788</c:v>
                </c:pt>
                <c:pt idx="81">
                  <c:v>1.428945359265606</c:v>
                </c:pt>
                <c:pt idx="82">
                  <c:v>1.369094211857378</c:v>
                </c:pt>
                <c:pt idx="83">
                  <c:v>1.306841207980211</c:v>
                </c:pt>
                <c:pt idx="84">
                  <c:v>1.242295560556621</c:v>
                </c:pt>
                <c:pt idx="85">
                  <c:v>1.175570504584946</c:v>
                </c:pt>
                <c:pt idx="86">
                  <c:v>1.106783098486688</c:v>
                </c:pt>
                <c:pt idx="87">
                  <c:v>1.036054018746261</c:v>
                </c:pt>
                <c:pt idx="88">
                  <c:v>0.963507348203431</c:v>
                </c:pt>
                <c:pt idx="89">
                  <c:v>0.889270358369855</c:v>
                </c:pt>
                <c:pt idx="90">
                  <c:v>0.8134732861516</c:v>
                </c:pt>
                <c:pt idx="91">
                  <c:v>0.736249105369356</c:v>
                </c:pt>
                <c:pt idx="92">
                  <c:v>0.657733293477166</c:v>
                </c:pt>
                <c:pt idx="93">
                  <c:v>0.578063593888943</c:v>
                </c:pt>
                <c:pt idx="94">
                  <c:v>0.49737977432971</c:v>
                </c:pt>
                <c:pt idx="95">
                  <c:v>0.415823381635519</c:v>
                </c:pt>
                <c:pt idx="96">
                  <c:v>0.333537493432205</c:v>
                </c:pt>
                <c:pt idx="97">
                  <c:v>0.250666467128609</c:v>
                </c:pt>
                <c:pt idx="98">
                  <c:v>0.167355686664631</c:v>
                </c:pt>
                <c:pt idx="99">
                  <c:v>0.0837513074583995</c:v>
                </c:pt>
                <c:pt idx="100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'25% phase'!$P$1</c:f>
              <c:strCache>
                <c:ptCount val="1"/>
                <c:pt idx="0">
                  <c:v>LF height</c:v>
                </c:pt>
              </c:strCache>
            </c:strRef>
          </c:tx>
          <c:spPr>
            <a:ln w="47625">
              <a:noFill/>
            </a:ln>
          </c:spPr>
          <c:xVal>
            <c:numRef>
              <c:f>'25%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'25% phase'!$P$2:$P$102</c:f>
              <c:numCache>
                <c:formatCode>General</c:formatCode>
                <c:ptCount val="101"/>
                <c:pt idx="0">
                  <c:v>0.0418756537291998</c:v>
                </c:pt>
                <c:pt idx="1">
                  <c:v>0.125553497061515</c:v>
                </c:pt>
                <c:pt idx="2">
                  <c:v>0.20901107689662</c:v>
                </c:pt>
                <c:pt idx="3">
                  <c:v>0.292101980280407</c:v>
                </c:pt>
                <c:pt idx="4">
                  <c:v>0.374680437533861</c:v>
                </c:pt>
                <c:pt idx="5">
                  <c:v>0.456601577982614</c:v>
                </c:pt>
                <c:pt idx="6">
                  <c:v>0.537721684109326</c:v>
                </c:pt>
                <c:pt idx="7">
                  <c:v>0.617898443683054</c:v>
                </c:pt>
                <c:pt idx="8">
                  <c:v>0.696991199423261</c:v>
                </c:pt>
                <c:pt idx="9">
                  <c:v>0.774861195760478</c:v>
                </c:pt>
                <c:pt idx="10">
                  <c:v>0.851371822260728</c:v>
                </c:pt>
                <c:pt idx="11">
                  <c:v>0.926388853286643</c:v>
                </c:pt>
                <c:pt idx="12">
                  <c:v>0.999780683474845</c:v>
                </c:pt>
                <c:pt idx="13">
                  <c:v>1.071418558616474</c:v>
                </c:pt>
                <c:pt idx="14">
                  <c:v>1.141176801535817</c:v>
                </c:pt>
                <c:pt idx="15">
                  <c:v>1.208933032570783</c:v>
                </c:pt>
                <c:pt idx="16">
                  <c:v>1.274568384268416</c:v>
                </c:pt>
                <c:pt idx="17">
                  <c:v>1.337967709918794</c:v>
                </c:pt>
                <c:pt idx="18">
                  <c:v>1.399019785561492</c:v>
                </c:pt>
                <c:pt idx="19">
                  <c:v>1.457617505110197</c:v>
                </c:pt>
                <c:pt idx="20">
                  <c:v>1.513658068253183</c:v>
                </c:pt>
                <c:pt idx="21">
                  <c:v>1.567043160799985</c:v>
                </c:pt>
                <c:pt idx="22">
                  <c:v>1.6176791271579</c:v>
                </c:pt>
                <c:pt idx="23">
                  <c:v>1.66547713463572</c:v>
                </c:pt>
                <c:pt idx="24">
                  <c:v>1.710353329286454</c:v>
                </c:pt>
                <c:pt idx="25">
                  <c:v>0.0</c:v>
                </c:pt>
                <c:pt idx="26">
                  <c:v>0.0418756537291996</c:v>
                </c:pt>
                <c:pt idx="27">
                  <c:v>0.0836778433323155</c:v>
                </c:pt>
                <c:pt idx="28">
                  <c:v>0.125333233564304</c:v>
                </c:pt>
                <c:pt idx="29">
                  <c:v>0.166768746716102</c:v>
                </c:pt>
                <c:pt idx="30">
                  <c:v>0.207911690817759</c:v>
                </c:pt>
                <c:pt idx="31">
                  <c:v>0.248689887164855</c:v>
                </c:pt>
                <c:pt idx="32">
                  <c:v>0.289031796944472</c:v>
                </c:pt>
                <c:pt idx="33">
                  <c:v>0.328866646738583</c:v>
                </c:pt>
                <c:pt idx="34">
                  <c:v>0.368124552684678</c:v>
                </c:pt>
                <c:pt idx="35">
                  <c:v>0.4067366430758</c:v>
                </c:pt>
                <c:pt idx="36">
                  <c:v>0.444635179184927</c:v>
                </c:pt>
                <c:pt idx="37">
                  <c:v>0.481753674101715</c:v>
                </c:pt>
                <c:pt idx="38">
                  <c:v>0.51802700937313</c:v>
                </c:pt>
                <c:pt idx="39">
                  <c:v>0.553391549243344</c:v>
                </c:pt>
                <c:pt idx="40">
                  <c:v>0.587785252292473</c:v>
                </c:pt>
                <c:pt idx="41">
                  <c:v>0.62114778027831</c:v>
                </c:pt>
                <c:pt idx="42">
                  <c:v>0.653420603990105</c:v>
                </c:pt>
                <c:pt idx="43">
                  <c:v>0.684547105928689</c:v>
                </c:pt>
                <c:pt idx="44">
                  <c:v>0.714472679632803</c:v>
                </c:pt>
                <c:pt idx="45">
                  <c:v>0.743144825477394</c:v>
                </c:pt>
                <c:pt idx="46">
                  <c:v>0.770513242775789</c:v>
                </c:pt>
                <c:pt idx="47">
                  <c:v>0.796529918024196</c:v>
                </c:pt>
                <c:pt idx="48">
                  <c:v>0.821149209133704</c:v>
                </c:pt>
                <c:pt idx="49">
                  <c:v>0.844327925502015</c:v>
                </c:pt>
                <c:pt idx="50">
                  <c:v>0.866025403784439</c:v>
                </c:pt>
                <c:pt idx="51">
                  <c:v>0.886203579231215</c:v>
                </c:pt>
                <c:pt idx="52">
                  <c:v>0.90482705246602</c:v>
                </c:pt>
                <c:pt idx="53">
                  <c:v>0.9218631515885</c:v>
                </c:pt>
                <c:pt idx="54">
                  <c:v>0.937281989491891</c:v>
                </c:pt>
                <c:pt idx="55">
                  <c:v>0.951056516295153</c:v>
                </c:pt>
                <c:pt idx="56">
                  <c:v>0.963162566797658</c:v>
                </c:pt>
                <c:pt idx="57">
                  <c:v>0.97357890287316</c:v>
                </c:pt>
                <c:pt idx="58">
                  <c:v>0.982287250728689</c:v>
                </c:pt>
                <c:pt idx="59">
                  <c:v>0.989272332962988</c:v>
                </c:pt>
                <c:pt idx="60">
                  <c:v>0.994521895368273</c:v>
                </c:pt>
                <c:pt idx="61">
                  <c:v>0.998026728428272</c:v>
                </c:pt>
                <c:pt idx="62">
                  <c:v>0.999780683474845</c:v>
                </c:pt>
                <c:pt idx="63">
                  <c:v>0.999780683474845</c:v>
                </c:pt>
                <c:pt idx="64">
                  <c:v>0.998026728428272</c:v>
                </c:pt>
                <c:pt idx="65">
                  <c:v>0.994521895368273</c:v>
                </c:pt>
                <c:pt idx="66">
                  <c:v>0.989272332962988</c:v>
                </c:pt>
                <c:pt idx="67">
                  <c:v>0.982287250728689</c:v>
                </c:pt>
                <c:pt idx="68">
                  <c:v>0.97357890287316</c:v>
                </c:pt>
                <c:pt idx="69">
                  <c:v>0.963162566797658</c:v>
                </c:pt>
                <c:pt idx="70">
                  <c:v>0.951056516295154</c:v>
                </c:pt>
                <c:pt idx="71">
                  <c:v>0.937281989491891</c:v>
                </c:pt>
                <c:pt idx="72">
                  <c:v>0.921863151588501</c:v>
                </c:pt>
                <c:pt idx="73">
                  <c:v>0.904827052466019</c:v>
                </c:pt>
                <c:pt idx="74">
                  <c:v>0.886203579231215</c:v>
                </c:pt>
                <c:pt idx="75">
                  <c:v>0.866025403784439</c:v>
                </c:pt>
                <c:pt idx="76">
                  <c:v>0.844327925502015</c:v>
                </c:pt>
                <c:pt idx="77">
                  <c:v>0.821149209133704</c:v>
                </c:pt>
                <c:pt idx="78">
                  <c:v>0.796529918024196</c:v>
                </c:pt>
                <c:pt idx="79">
                  <c:v>0.770513242775789</c:v>
                </c:pt>
                <c:pt idx="80">
                  <c:v>0.743144825477394</c:v>
                </c:pt>
                <c:pt idx="81">
                  <c:v>0.714472679632803</c:v>
                </c:pt>
                <c:pt idx="82">
                  <c:v>0.684547105928689</c:v>
                </c:pt>
                <c:pt idx="83">
                  <c:v>0.653420603990105</c:v>
                </c:pt>
                <c:pt idx="84">
                  <c:v>0.62114778027831</c:v>
                </c:pt>
                <c:pt idx="85">
                  <c:v>0.587785252292473</c:v>
                </c:pt>
                <c:pt idx="86">
                  <c:v>0.553391549243344</c:v>
                </c:pt>
                <c:pt idx="87">
                  <c:v>0.51802700937313</c:v>
                </c:pt>
                <c:pt idx="88">
                  <c:v>0.481753674101716</c:v>
                </c:pt>
                <c:pt idx="89">
                  <c:v>0.444635179184927</c:v>
                </c:pt>
                <c:pt idx="90">
                  <c:v>0.4067366430758</c:v>
                </c:pt>
                <c:pt idx="91">
                  <c:v>0.368124552684678</c:v>
                </c:pt>
                <c:pt idx="92">
                  <c:v>0.328866646738583</c:v>
                </c:pt>
                <c:pt idx="93">
                  <c:v>0.289031796944472</c:v>
                </c:pt>
                <c:pt idx="94">
                  <c:v>0.248689887164855</c:v>
                </c:pt>
                <c:pt idx="95">
                  <c:v>0.20791169081776</c:v>
                </c:pt>
                <c:pt idx="96">
                  <c:v>0.166768746716103</c:v>
                </c:pt>
                <c:pt idx="97">
                  <c:v>0.125333233564305</c:v>
                </c:pt>
                <c:pt idx="98">
                  <c:v>0.0836778433323157</c:v>
                </c:pt>
                <c:pt idx="99">
                  <c:v>0.0418756537291998</c:v>
                </c:pt>
                <c:pt idx="100">
                  <c:v>1.22514845490862E-16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'25% phase'!$Q$1</c:f>
              <c:strCache>
                <c:ptCount val="1"/>
                <c:pt idx="0">
                  <c:v>RH height</c:v>
                </c:pt>
              </c:strCache>
            </c:strRef>
          </c:tx>
          <c:spPr>
            <a:ln w="47625">
              <a:noFill/>
            </a:ln>
          </c:spPr>
          <c:xVal>
            <c:numRef>
              <c:f>'25%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'25% phase'!$Q$2:$Q$102</c:f>
              <c:numCache>
                <c:formatCode>General</c:formatCode>
                <c:ptCount val="101"/>
                <c:pt idx="0">
                  <c:v>0.844327925502015</c:v>
                </c:pt>
                <c:pt idx="1">
                  <c:v>0.821149209133704</c:v>
                </c:pt>
                <c:pt idx="2">
                  <c:v>0.796529918024196</c:v>
                </c:pt>
                <c:pt idx="3">
                  <c:v>0.770513242775789</c:v>
                </c:pt>
                <c:pt idx="4">
                  <c:v>0.743144825477394</c:v>
                </c:pt>
                <c:pt idx="5">
                  <c:v>0.714472679632803</c:v>
                </c:pt>
                <c:pt idx="6">
                  <c:v>0.684547105928689</c:v>
                </c:pt>
                <c:pt idx="7">
                  <c:v>0.653420603990105</c:v>
                </c:pt>
                <c:pt idx="8">
                  <c:v>0.62114778027831</c:v>
                </c:pt>
                <c:pt idx="9">
                  <c:v>0.587785252292473</c:v>
                </c:pt>
                <c:pt idx="10">
                  <c:v>0.553391549243344</c:v>
                </c:pt>
                <c:pt idx="11">
                  <c:v>0.51802700937313</c:v>
                </c:pt>
                <c:pt idx="12">
                  <c:v>0.481753674101716</c:v>
                </c:pt>
                <c:pt idx="13">
                  <c:v>0.444635179184927</c:v>
                </c:pt>
                <c:pt idx="14">
                  <c:v>0.4067366430758</c:v>
                </c:pt>
                <c:pt idx="15">
                  <c:v>0.368124552684678</c:v>
                </c:pt>
                <c:pt idx="16">
                  <c:v>0.328866646738583</c:v>
                </c:pt>
                <c:pt idx="17">
                  <c:v>0.289031796944472</c:v>
                </c:pt>
                <c:pt idx="18">
                  <c:v>0.248689887164855</c:v>
                </c:pt>
                <c:pt idx="19">
                  <c:v>0.20791169081776</c:v>
                </c:pt>
                <c:pt idx="20">
                  <c:v>0.166768746716103</c:v>
                </c:pt>
                <c:pt idx="21">
                  <c:v>0.125333233564305</c:v>
                </c:pt>
                <c:pt idx="22">
                  <c:v>0.0836778433323157</c:v>
                </c:pt>
                <c:pt idx="23">
                  <c:v>0.0418756537291998</c:v>
                </c:pt>
                <c:pt idx="24">
                  <c:v>1.22514845490862E-16</c:v>
                </c:pt>
                <c:pt idx="25">
                  <c:v>1.710353329286454</c:v>
                </c:pt>
                <c:pt idx="26">
                  <c:v>1.66547713463572</c:v>
                </c:pt>
                <c:pt idx="27">
                  <c:v>1.6176791271579</c:v>
                </c:pt>
                <c:pt idx="28">
                  <c:v>1.567043160799985</c:v>
                </c:pt>
                <c:pt idx="29">
                  <c:v>1.513658068253183</c:v>
                </c:pt>
                <c:pt idx="30">
                  <c:v>1.457617505110198</c:v>
                </c:pt>
                <c:pt idx="31">
                  <c:v>1.399019785561492</c:v>
                </c:pt>
                <c:pt idx="32">
                  <c:v>1.337967709918794</c:v>
                </c:pt>
                <c:pt idx="33">
                  <c:v>1.274568384268416</c:v>
                </c:pt>
                <c:pt idx="34">
                  <c:v>1.208933032570784</c:v>
                </c:pt>
                <c:pt idx="35">
                  <c:v>1.141176801535817</c:v>
                </c:pt>
                <c:pt idx="36">
                  <c:v>1.071418558616474</c:v>
                </c:pt>
                <c:pt idx="37">
                  <c:v>0.999780683474846</c:v>
                </c:pt>
                <c:pt idx="38">
                  <c:v>0.926388853286643</c:v>
                </c:pt>
                <c:pt idx="39">
                  <c:v>0.851371822260727</c:v>
                </c:pt>
                <c:pt idx="40">
                  <c:v>0.774861195760478</c:v>
                </c:pt>
                <c:pt idx="41">
                  <c:v>0.696991199423261</c:v>
                </c:pt>
                <c:pt idx="42">
                  <c:v>0.617898443683055</c:v>
                </c:pt>
                <c:pt idx="43">
                  <c:v>0.537721684109327</c:v>
                </c:pt>
                <c:pt idx="44">
                  <c:v>0.456601577982614</c:v>
                </c:pt>
                <c:pt idx="45">
                  <c:v>0.374680437533862</c:v>
                </c:pt>
                <c:pt idx="46">
                  <c:v>0.292101980280407</c:v>
                </c:pt>
                <c:pt idx="47">
                  <c:v>0.20901107689662</c:v>
                </c:pt>
                <c:pt idx="48">
                  <c:v>0.125553497061515</c:v>
                </c:pt>
                <c:pt idx="49">
                  <c:v>0.0418756537291999</c:v>
                </c:pt>
                <c:pt idx="50">
                  <c:v>0.0</c:v>
                </c:pt>
                <c:pt idx="51">
                  <c:v>0.0418756537291996</c:v>
                </c:pt>
                <c:pt idx="52">
                  <c:v>0.0836778433323155</c:v>
                </c:pt>
                <c:pt idx="53">
                  <c:v>0.125333233564304</c:v>
                </c:pt>
                <c:pt idx="54">
                  <c:v>0.166768746716102</c:v>
                </c:pt>
                <c:pt idx="55">
                  <c:v>0.207911690817759</c:v>
                </c:pt>
                <c:pt idx="56">
                  <c:v>0.248689887164855</c:v>
                </c:pt>
                <c:pt idx="57">
                  <c:v>0.289031796944472</c:v>
                </c:pt>
                <c:pt idx="58">
                  <c:v>0.328866646738583</c:v>
                </c:pt>
                <c:pt idx="59">
                  <c:v>0.368124552684678</c:v>
                </c:pt>
                <c:pt idx="60">
                  <c:v>0.4067366430758</c:v>
                </c:pt>
                <c:pt idx="61">
                  <c:v>0.444635179184927</c:v>
                </c:pt>
                <c:pt idx="62">
                  <c:v>0.481753674101715</c:v>
                </c:pt>
                <c:pt idx="63">
                  <c:v>0.51802700937313</c:v>
                </c:pt>
                <c:pt idx="64">
                  <c:v>0.553391549243344</c:v>
                </c:pt>
                <c:pt idx="65">
                  <c:v>0.587785252292473</c:v>
                </c:pt>
                <c:pt idx="66">
                  <c:v>0.62114778027831</c:v>
                </c:pt>
                <c:pt idx="67">
                  <c:v>0.653420603990105</c:v>
                </c:pt>
                <c:pt idx="68">
                  <c:v>0.684547105928689</c:v>
                </c:pt>
                <c:pt idx="69">
                  <c:v>0.714472679632803</c:v>
                </c:pt>
                <c:pt idx="70">
                  <c:v>0.743144825477394</c:v>
                </c:pt>
                <c:pt idx="71">
                  <c:v>0.770513242775789</c:v>
                </c:pt>
                <c:pt idx="72">
                  <c:v>0.796529918024196</c:v>
                </c:pt>
                <c:pt idx="73">
                  <c:v>0.821149209133704</c:v>
                </c:pt>
                <c:pt idx="74">
                  <c:v>0.844327925502015</c:v>
                </c:pt>
                <c:pt idx="75">
                  <c:v>0.866025403784439</c:v>
                </c:pt>
                <c:pt idx="76">
                  <c:v>0.886203579231215</c:v>
                </c:pt>
                <c:pt idx="77">
                  <c:v>0.90482705246602</c:v>
                </c:pt>
                <c:pt idx="78">
                  <c:v>0.9218631515885</c:v>
                </c:pt>
                <c:pt idx="79">
                  <c:v>0.937281989491891</c:v>
                </c:pt>
                <c:pt idx="80">
                  <c:v>0.951056516295153</c:v>
                </c:pt>
                <c:pt idx="81">
                  <c:v>0.963162566797658</c:v>
                </c:pt>
                <c:pt idx="82">
                  <c:v>0.97357890287316</c:v>
                </c:pt>
                <c:pt idx="83">
                  <c:v>0.982287250728689</c:v>
                </c:pt>
                <c:pt idx="84">
                  <c:v>0.989272332962988</c:v>
                </c:pt>
                <c:pt idx="85">
                  <c:v>0.994521895368273</c:v>
                </c:pt>
                <c:pt idx="86">
                  <c:v>0.998026728428272</c:v>
                </c:pt>
                <c:pt idx="87">
                  <c:v>0.999780683474845</c:v>
                </c:pt>
                <c:pt idx="88">
                  <c:v>0.999780683474845</c:v>
                </c:pt>
                <c:pt idx="89">
                  <c:v>0.998026728428272</c:v>
                </c:pt>
                <c:pt idx="90">
                  <c:v>0.994521895368273</c:v>
                </c:pt>
                <c:pt idx="91">
                  <c:v>0.989272332962988</c:v>
                </c:pt>
                <c:pt idx="92">
                  <c:v>0.982287250728689</c:v>
                </c:pt>
                <c:pt idx="93">
                  <c:v>0.97357890287316</c:v>
                </c:pt>
                <c:pt idx="94">
                  <c:v>0.963162566797658</c:v>
                </c:pt>
                <c:pt idx="95">
                  <c:v>0.951056516295154</c:v>
                </c:pt>
                <c:pt idx="96">
                  <c:v>0.937281989491891</c:v>
                </c:pt>
                <c:pt idx="97">
                  <c:v>0.921863151588501</c:v>
                </c:pt>
                <c:pt idx="98">
                  <c:v>0.904827052466019</c:v>
                </c:pt>
                <c:pt idx="99">
                  <c:v>0.886203579231215</c:v>
                </c:pt>
                <c:pt idx="100">
                  <c:v>0.866025403784439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'25% phase'!$R$1</c:f>
              <c:strCache>
                <c:ptCount val="1"/>
                <c:pt idx="0">
                  <c:v>RF height</c:v>
                </c:pt>
              </c:strCache>
            </c:strRef>
          </c:tx>
          <c:spPr>
            <a:ln w="47625">
              <a:noFill/>
            </a:ln>
          </c:spPr>
          <c:xVal>
            <c:numRef>
              <c:f>'25%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'25% phase'!$R$2:$R$102</c:f>
              <c:numCache>
                <c:formatCode>General</c:formatCode>
                <c:ptCount val="101"/>
                <c:pt idx="0">
                  <c:v>0.886203579231215</c:v>
                </c:pt>
                <c:pt idx="1">
                  <c:v>0.90482705246602</c:v>
                </c:pt>
                <c:pt idx="2">
                  <c:v>0.9218631515885</c:v>
                </c:pt>
                <c:pt idx="3">
                  <c:v>0.937281989491891</c:v>
                </c:pt>
                <c:pt idx="4">
                  <c:v>0.951056516295153</c:v>
                </c:pt>
                <c:pt idx="5">
                  <c:v>0.963162566797658</c:v>
                </c:pt>
                <c:pt idx="6">
                  <c:v>0.97357890287316</c:v>
                </c:pt>
                <c:pt idx="7">
                  <c:v>0.982287250728689</c:v>
                </c:pt>
                <c:pt idx="8">
                  <c:v>0.989272332962988</c:v>
                </c:pt>
                <c:pt idx="9">
                  <c:v>0.994521895368273</c:v>
                </c:pt>
                <c:pt idx="10">
                  <c:v>0.998026728428272</c:v>
                </c:pt>
                <c:pt idx="11">
                  <c:v>0.999780683474845</c:v>
                </c:pt>
                <c:pt idx="12">
                  <c:v>0.999780683474845</c:v>
                </c:pt>
                <c:pt idx="13">
                  <c:v>0.998026728428272</c:v>
                </c:pt>
                <c:pt idx="14">
                  <c:v>0.994521895368273</c:v>
                </c:pt>
                <c:pt idx="15">
                  <c:v>0.989272332962988</c:v>
                </c:pt>
                <c:pt idx="16">
                  <c:v>0.982287250728689</c:v>
                </c:pt>
                <c:pt idx="17">
                  <c:v>0.97357890287316</c:v>
                </c:pt>
                <c:pt idx="18">
                  <c:v>0.963162566797658</c:v>
                </c:pt>
                <c:pt idx="19">
                  <c:v>0.951056516295154</c:v>
                </c:pt>
                <c:pt idx="20">
                  <c:v>0.937281989491891</c:v>
                </c:pt>
                <c:pt idx="21">
                  <c:v>0.921863151588501</c:v>
                </c:pt>
                <c:pt idx="22">
                  <c:v>0.904827052466019</c:v>
                </c:pt>
                <c:pt idx="23">
                  <c:v>0.886203579231215</c:v>
                </c:pt>
                <c:pt idx="24">
                  <c:v>0.866025403784439</c:v>
                </c:pt>
                <c:pt idx="25">
                  <c:v>0.844327925502015</c:v>
                </c:pt>
                <c:pt idx="26">
                  <c:v>0.821149209133704</c:v>
                </c:pt>
                <c:pt idx="27">
                  <c:v>0.796529918024196</c:v>
                </c:pt>
                <c:pt idx="28">
                  <c:v>0.770513242775789</c:v>
                </c:pt>
                <c:pt idx="29">
                  <c:v>0.743144825477394</c:v>
                </c:pt>
                <c:pt idx="30">
                  <c:v>0.714472679632803</c:v>
                </c:pt>
                <c:pt idx="31">
                  <c:v>0.684547105928689</c:v>
                </c:pt>
                <c:pt idx="32">
                  <c:v>0.653420603990105</c:v>
                </c:pt>
                <c:pt idx="33">
                  <c:v>0.62114778027831</c:v>
                </c:pt>
                <c:pt idx="34">
                  <c:v>0.587785252292473</c:v>
                </c:pt>
                <c:pt idx="35">
                  <c:v>0.553391549243344</c:v>
                </c:pt>
                <c:pt idx="36">
                  <c:v>0.51802700937313</c:v>
                </c:pt>
                <c:pt idx="37">
                  <c:v>0.481753674101716</c:v>
                </c:pt>
                <c:pt idx="38">
                  <c:v>0.444635179184927</c:v>
                </c:pt>
                <c:pt idx="39">
                  <c:v>0.4067366430758</c:v>
                </c:pt>
                <c:pt idx="40">
                  <c:v>0.368124552684678</c:v>
                </c:pt>
                <c:pt idx="41">
                  <c:v>0.328866646738583</c:v>
                </c:pt>
                <c:pt idx="42">
                  <c:v>0.289031796944472</c:v>
                </c:pt>
                <c:pt idx="43">
                  <c:v>0.248689887164855</c:v>
                </c:pt>
                <c:pt idx="44">
                  <c:v>0.20791169081776</c:v>
                </c:pt>
                <c:pt idx="45">
                  <c:v>0.166768746716103</c:v>
                </c:pt>
                <c:pt idx="46">
                  <c:v>0.125333233564305</c:v>
                </c:pt>
                <c:pt idx="47">
                  <c:v>0.0836778433323157</c:v>
                </c:pt>
                <c:pt idx="48">
                  <c:v>0.0418756537291998</c:v>
                </c:pt>
                <c:pt idx="49">
                  <c:v>1.22514845490862E-16</c:v>
                </c:pt>
                <c:pt idx="50">
                  <c:v>0.0</c:v>
                </c:pt>
                <c:pt idx="51">
                  <c:v>0.0837513074583994</c:v>
                </c:pt>
                <c:pt idx="52">
                  <c:v>0.167355686664631</c:v>
                </c:pt>
                <c:pt idx="53">
                  <c:v>0.250666467128608</c:v>
                </c:pt>
                <c:pt idx="54">
                  <c:v>0.333537493432204</c:v>
                </c:pt>
                <c:pt idx="55">
                  <c:v>0.415823381635519</c:v>
                </c:pt>
                <c:pt idx="56">
                  <c:v>0.49737977432971</c:v>
                </c:pt>
                <c:pt idx="57">
                  <c:v>0.578063593888943</c:v>
                </c:pt>
                <c:pt idx="58">
                  <c:v>0.657733293477166</c:v>
                </c:pt>
                <c:pt idx="59">
                  <c:v>0.736249105369356</c:v>
                </c:pt>
                <c:pt idx="60">
                  <c:v>0.8134732861516</c:v>
                </c:pt>
                <c:pt idx="61">
                  <c:v>0.889270358369855</c:v>
                </c:pt>
                <c:pt idx="62">
                  <c:v>0.963507348203431</c:v>
                </c:pt>
                <c:pt idx="63">
                  <c:v>1.03605401874626</c:v>
                </c:pt>
                <c:pt idx="64">
                  <c:v>1.106783098486688</c:v>
                </c:pt>
                <c:pt idx="65">
                  <c:v>1.175570504584946</c:v>
                </c:pt>
                <c:pt idx="66">
                  <c:v>1.242295560556621</c:v>
                </c:pt>
                <c:pt idx="67">
                  <c:v>1.306841207980211</c:v>
                </c:pt>
                <c:pt idx="68">
                  <c:v>1.369094211857377</c:v>
                </c:pt>
                <c:pt idx="69">
                  <c:v>1.428945359265606</c:v>
                </c:pt>
                <c:pt idx="70">
                  <c:v>1.486289650954788</c:v>
                </c:pt>
                <c:pt idx="71">
                  <c:v>1.541026485551578</c:v>
                </c:pt>
                <c:pt idx="72">
                  <c:v>1.593059836048392</c:v>
                </c:pt>
                <c:pt idx="73">
                  <c:v>1.642298418267408</c:v>
                </c:pt>
                <c:pt idx="74">
                  <c:v>1.68865585100403</c:v>
                </c:pt>
                <c:pt idx="75">
                  <c:v>0.0</c:v>
                </c:pt>
                <c:pt idx="76">
                  <c:v>0.0418756537291996</c:v>
                </c:pt>
                <c:pt idx="77">
                  <c:v>0.0836778433323155</c:v>
                </c:pt>
                <c:pt idx="78">
                  <c:v>0.125333233564304</c:v>
                </c:pt>
                <c:pt idx="79">
                  <c:v>0.166768746716102</c:v>
                </c:pt>
                <c:pt idx="80">
                  <c:v>0.207911690817759</c:v>
                </c:pt>
                <c:pt idx="81">
                  <c:v>0.248689887164855</c:v>
                </c:pt>
                <c:pt idx="82">
                  <c:v>0.289031796944472</c:v>
                </c:pt>
                <c:pt idx="83">
                  <c:v>0.328866646738583</c:v>
                </c:pt>
                <c:pt idx="84">
                  <c:v>0.368124552684678</c:v>
                </c:pt>
                <c:pt idx="85">
                  <c:v>0.4067366430758</c:v>
                </c:pt>
                <c:pt idx="86">
                  <c:v>0.444635179184927</c:v>
                </c:pt>
                <c:pt idx="87">
                  <c:v>0.481753674101715</c:v>
                </c:pt>
                <c:pt idx="88">
                  <c:v>0.51802700937313</c:v>
                </c:pt>
                <c:pt idx="89">
                  <c:v>0.553391549243344</c:v>
                </c:pt>
                <c:pt idx="90">
                  <c:v>0.587785252292473</c:v>
                </c:pt>
                <c:pt idx="91">
                  <c:v>0.62114778027831</c:v>
                </c:pt>
                <c:pt idx="92">
                  <c:v>0.653420603990105</c:v>
                </c:pt>
                <c:pt idx="93">
                  <c:v>0.684547105928689</c:v>
                </c:pt>
                <c:pt idx="94">
                  <c:v>0.714472679632803</c:v>
                </c:pt>
                <c:pt idx="95">
                  <c:v>0.743144825477394</c:v>
                </c:pt>
                <c:pt idx="96">
                  <c:v>0.770513242775789</c:v>
                </c:pt>
                <c:pt idx="97">
                  <c:v>0.796529918024196</c:v>
                </c:pt>
                <c:pt idx="98">
                  <c:v>0.821149209133704</c:v>
                </c:pt>
                <c:pt idx="99">
                  <c:v>0.844327925502015</c:v>
                </c:pt>
                <c:pt idx="100">
                  <c:v>0.866025403784439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5776056"/>
        <c:axId val="2111999704"/>
      </c:scatterChart>
      <c:valAx>
        <c:axId val="2045776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Proportion of stride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1999704"/>
        <c:crosses val="autoZero"/>
        <c:crossBetween val="midCat"/>
      </c:valAx>
      <c:valAx>
        <c:axId val="2111999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457760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'25% phase'!$J$1</c:f>
              <c:strCache>
                <c:ptCount val="1"/>
                <c:pt idx="0">
                  <c:v>Derived Diagonal centrepoint</c:v>
                </c:pt>
              </c:strCache>
            </c:strRef>
          </c:tx>
          <c:spPr>
            <a:ln w="47625">
              <a:noFill/>
            </a:ln>
          </c:spPr>
          <c:xVal>
            <c:numRef>
              <c:f>'25%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'25% phase'!$J$2:$J$102</c:f>
              <c:numCache>
                <c:formatCode>General</c:formatCode>
                <c:ptCount val="101"/>
                <c:pt idx="0">
                  <c:v>0.443101789615607</c:v>
                </c:pt>
                <c:pt idx="1">
                  <c:v>0.47335135309761</c:v>
                </c:pt>
                <c:pt idx="2">
                  <c:v>0.502770497460408</c:v>
                </c:pt>
                <c:pt idx="3">
                  <c:v>0.531307611528098</c:v>
                </c:pt>
                <c:pt idx="4">
                  <c:v>0.558912631505628</c:v>
                </c:pt>
                <c:pt idx="5">
                  <c:v>0.585537128807709</c:v>
                </c:pt>
                <c:pt idx="6">
                  <c:v>0.611134395019007</c:v>
                </c:pt>
                <c:pt idx="7">
                  <c:v>0.63565952383658</c:v>
                </c:pt>
                <c:pt idx="8">
                  <c:v>0.659069489850786</c:v>
                </c:pt>
                <c:pt idx="9">
                  <c:v>0.681323224026475</c:v>
                </c:pt>
                <c:pt idx="10">
                  <c:v>0.702381685752036</c:v>
                </c:pt>
                <c:pt idx="11">
                  <c:v>0.722207931329886</c:v>
                </c:pt>
                <c:pt idx="12">
                  <c:v>0.74076717878828</c:v>
                </c:pt>
                <c:pt idx="13">
                  <c:v>0.758026868900701</c:v>
                </c:pt>
                <c:pt idx="14">
                  <c:v>0.773956722305809</c:v>
                </c:pt>
                <c:pt idx="15">
                  <c:v>0.788528792627731</c:v>
                </c:pt>
                <c:pt idx="16">
                  <c:v>0.8017175155035</c:v>
                </c:pt>
                <c:pt idx="17">
                  <c:v>0.813499753431633</c:v>
                </c:pt>
                <c:pt idx="18">
                  <c:v>0.823854836363173</c:v>
                </c:pt>
                <c:pt idx="19">
                  <c:v>0.832764597963978</c:v>
                </c:pt>
                <c:pt idx="20">
                  <c:v>0.840213407484643</c:v>
                </c:pt>
                <c:pt idx="21">
                  <c:v>0.846188197182145</c:v>
                </c:pt>
                <c:pt idx="22">
                  <c:v>0.850678485245108</c:v>
                </c:pt>
                <c:pt idx="23">
                  <c:v>0.853676394182459</c:v>
                </c:pt>
                <c:pt idx="24">
                  <c:v>0.855176664643227</c:v>
                </c:pt>
                <c:pt idx="25">
                  <c:v>0.855176664643227</c:v>
                </c:pt>
                <c:pt idx="26">
                  <c:v>0.853676394182459</c:v>
                </c:pt>
                <c:pt idx="27">
                  <c:v>0.850678485245108</c:v>
                </c:pt>
                <c:pt idx="28">
                  <c:v>0.846188197182145</c:v>
                </c:pt>
                <c:pt idx="29">
                  <c:v>0.840213407484643</c:v>
                </c:pt>
                <c:pt idx="30">
                  <c:v>0.832764597963978</c:v>
                </c:pt>
                <c:pt idx="31">
                  <c:v>0.823854836363173</c:v>
                </c:pt>
                <c:pt idx="32">
                  <c:v>0.813499753431633</c:v>
                </c:pt>
                <c:pt idx="33">
                  <c:v>0.8017175155035</c:v>
                </c:pt>
                <c:pt idx="34">
                  <c:v>0.788528792627731</c:v>
                </c:pt>
                <c:pt idx="35">
                  <c:v>0.773956722305809</c:v>
                </c:pt>
                <c:pt idx="36">
                  <c:v>0.758026868900701</c:v>
                </c:pt>
                <c:pt idx="37">
                  <c:v>0.740767178788281</c:v>
                </c:pt>
                <c:pt idx="38">
                  <c:v>0.722207931329886</c:v>
                </c:pt>
                <c:pt idx="39">
                  <c:v>0.702381685752036</c:v>
                </c:pt>
                <c:pt idx="40">
                  <c:v>0.681323224026476</c:v>
                </c:pt>
                <c:pt idx="41">
                  <c:v>0.659069489850786</c:v>
                </c:pt>
                <c:pt idx="42">
                  <c:v>0.63565952383658</c:v>
                </c:pt>
                <c:pt idx="43">
                  <c:v>0.611134395019008</c:v>
                </c:pt>
                <c:pt idx="44">
                  <c:v>0.585537128807709</c:v>
                </c:pt>
                <c:pt idx="45">
                  <c:v>0.558912631505628</c:v>
                </c:pt>
                <c:pt idx="46">
                  <c:v>0.531307611528098</c:v>
                </c:pt>
                <c:pt idx="47">
                  <c:v>0.502770497460408</c:v>
                </c:pt>
                <c:pt idx="48">
                  <c:v>0.47335135309761</c:v>
                </c:pt>
                <c:pt idx="49">
                  <c:v>0.443101789615607</c:v>
                </c:pt>
                <c:pt idx="50">
                  <c:v>0.433012701892219</c:v>
                </c:pt>
                <c:pt idx="51">
                  <c:v>0.464039616480207</c:v>
                </c:pt>
                <c:pt idx="52">
                  <c:v>0.494252447899168</c:v>
                </c:pt>
                <c:pt idx="53">
                  <c:v>0.523598192576402</c:v>
                </c:pt>
                <c:pt idx="54">
                  <c:v>0.552025368103997</c:v>
                </c:pt>
                <c:pt idx="55">
                  <c:v>0.579484103556456</c:v>
                </c:pt>
                <c:pt idx="56">
                  <c:v>0.605926226981256</c:v>
                </c:pt>
                <c:pt idx="57">
                  <c:v>0.631305349908816</c:v>
                </c:pt>
                <c:pt idx="58">
                  <c:v>0.655576948733636</c:v>
                </c:pt>
                <c:pt idx="59">
                  <c:v>0.678698442823833</c:v>
                </c:pt>
                <c:pt idx="60">
                  <c:v>0.700629269222037</c:v>
                </c:pt>
                <c:pt idx="61">
                  <c:v>0.721330953806599</c:v>
                </c:pt>
                <c:pt idx="62">
                  <c:v>0.74076717878828</c:v>
                </c:pt>
                <c:pt idx="63">
                  <c:v>0.758903846423988</c:v>
                </c:pt>
                <c:pt idx="64">
                  <c:v>0.775709138835808</c:v>
                </c:pt>
                <c:pt idx="65">
                  <c:v>0.791153573830373</c:v>
                </c:pt>
                <c:pt idx="66">
                  <c:v>0.805210056620649</c:v>
                </c:pt>
                <c:pt idx="67">
                  <c:v>0.817853927359397</c:v>
                </c:pt>
                <c:pt idx="68">
                  <c:v>0.829063004400924</c:v>
                </c:pt>
                <c:pt idx="69">
                  <c:v>0.838817623215231</c:v>
                </c:pt>
                <c:pt idx="70">
                  <c:v>0.847100670886274</c:v>
                </c:pt>
                <c:pt idx="71">
                  <c:v>0.85389761613384</c:v>
                </c:pt>
                <c:pt idx="72">
                  <c:v>0.859196534806348</c:v>
                </c:pt>
                <c:pt idx="73">
                  <c:v>0.862988130799862</c:v>
                </c:pt>
                <c:pt idx="74">
                  <c:v>0.865265752366615</c:v>
                </c:pt>
                <c:pt idx="75">
                  <c:v>0.866025403784439</c:v>
                </c:pt>
                <c:pt idx="76">
                  <c:v>0.865265752366615</c:v>
                </c:pt>
                <c:pt idx="77">
                  <c:v>0.862988130799862</c:v>
                </c:pt>
                <c:pt idx="78">
                  <c:v>0.859196534806348</c:v>
                </c:pt>
                <c:pt idx="79">
                  <c:v>0.85389761613384</c:v>
                </c:pt>
                <c:pt idx="80">
                  <c:v>0.847100670886274</c:v>
                </c:pt>
                <c:pt idx="81">
                  <c:v>0.838817623215231</c:v>
                </c:pt>
                <c:pt idx="82">
                  <c:v>0.829063004400925</c:v>
                </c:pt>
                <c:pt idx="83">
                  <c:v>0.817853927359397</c:v>
                </c:pt>
                <c:pt idx="84">
                  <c:v>0.805210056620649</c:v>
                </c:pt>
                <c:pt idx="85">
                  <c:v>0.791153573830373</c:v>
                </c:pt>
                <c:pt idx="86">
                  <c:v>0.775709138835808</c:v>
                </c:pt>
                <c:pt idx="87">
                  <c:v>0.758903846423988</c:v>
                </c:pt>
                <c:pt idx="88">
                  <c:v>0.740767178788281</c:v>
                </c:pt>
                <c:pt idx="89">
                  <c:v>0.721330953806599</c:v>
                </c:pt>
                <c:pt idx="90">
                  <c:v>0.700629269222037</c:v>
                </c:pt>
                <c:pt idx="91">
                  <c:v>0.678698442823833</c:v>
                </c:pt>
                <c:pt idx="92">
                  <c:v>0.655576948733636</c:v>
                </c:pt>
                <c:pt idx="93">
                  <c:v>0.631305349908816</c:v>
                </c:pt>
                <c:pt idx="94">
                  <c:v>0.605926226981257</c:v>
                </c:pt>
                <c:pt idx="95">
                  <c:v>0.579484103556457</c:v>
                </c:pt>
                <c:pt idx="96">
                  <c:v>0.552025368103997</c:v>
                </c:pt>
                <c:pt idx="97">
                  <c:v>0.523598192576403</c:v>
                </c:pt>
                <c:pt idx="98">
                  <c:v>0.494252447899168</c:v>
                </c:pt>
                <c:pt idx="99">
                  <c:v>0.464039616480207</c:v>
                </c:pt>
                <c:pt idx="100">
                  <c:v>0.433012701892219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'25% phase'!$K$1</c:f>
              <c:strCache>
                <c:ptCount val="1"/>
                <c:pt idx="0">
                  <c:v>Unsupported Left Hind</c:v>
                </c:pt>
              </c:strCache>
            </c:strRef>
          </c:tx>
          <c:spPr>
            <a:ln w="47625">
              <a:noFill/>
            </a:ln>
          </c:spPr>
          <c:xVal>
            <c:numRef>
              <c:f>'25%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'25% phase'!$K$2:$K$102</c:f>
              <c:numCache>
                <c:formatCode>General</c:formatCode>
                <c:ptCount val="101"/>
                <c:pt idx="75">
                  <c:v>1.732050807568877</c:v>
                </c:pt>
                <c:pt idx="76">
                  <c:v>1.68865585100403</c:v>
                </c:pt>
                <c:pt idx="77">
                  <c:v>1.642298418267408</c:v>
                </c:pt>
                <c:pt idx="78">
                  <c:v>1.593059836048392</c:v>
                </c:pt>
                <c:pt idx="79">
                  <c:v>1.541026485551578</c:v>
                </c:pt>
                <c:pt idx="80">
                  <c:v>1.486289650954788</c:v>
                </c:pt>
                <c:pt idx="81">
                  <c:v>1.428945359265606</c:v>
                </c:pt>
                <c:pt idx="82">
                  <c:v>1.369094211857378</c:v>
                </c:pt>
                <c:pt idx="83">
                  <c:v>1.306841207980211</c:v>
                </c:pt>
                <c:pt idx="84">
                  <c:v>1.242295560556621</c:v>
                </c:pt>
                <c:pt idx="85">
                  <c:v>1.175570504584946</c:v>
                </c:pt>
                <c:pt idx="86">
                  <c:v>1.106783098486688</c:v>
                </c:pt>
                <c:pt idx="87">
                  <c:v>1.036054018746261</c:v>
                </c:pt>
                <c:pt idx="88">
                  <c:v>0.963507348203431</c:v>
                </c:pt>
                <c:pt idx="89">
                  <c:v>0.889270358369855</c:v>
                </c:pt>
                <c:pt idx="90">
                  <c:v>0.8134732861516</c:v>
                </c:pt>
                <c:pt idx="91">
                  <c:v>0.736249105369356</c:v>
                </c:pt>
                <c:pt idx="92">
                  <c:v>0.657733293477166</c:v>
                </c:pt>
                <c:pt idx="93">
                  <c:v>0.578063593888943</c:v>
                </c:pt>
                <c:pt idx="94">
                  <c:v>0.49737977432971</c:v>
                </c:pt>
                <c:pt idx="95">
                  <c:v>0.415823381635519</c:v>
                </c:pt>
                <c:pt idx="96">
                  <c:v>0.333537493432205</c:v>
                </c:pt>
                <c:pt idx="97">
                  <c:v>0.250666467128609</c:v>
                </c:pt>
                <c:pt idx="98">
                  <c:v>0.167355686664631</c:v>
                </c:pt>
                <c:pt idx="99">
                  <c:v>0.0837513074583995</c:v>
                </c:pt>
                <c:pt idx="100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'25% phase'!$L$1</c:f>
              <c:strCache>
                <c:ptCount val="1"/>
                <c:pt idx="0">
                  <c:v>Unsupported Left Fore</c:v>
                </c:pt>
              </c:strCache>
            </c:strRef>
          </c:tx>
          <c:spPr>
            <a:ln w="47625">
              <a:noFill/>
            </a:ln>
          </c:spPr>
          <c:xVal>
            <c:numRef>
              <c:f>'25%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'25% phase'!$L$2:$L$102</c:f>
              <c:numCache>
                <c:formatCode>General</c:formatCode>
                <c:ptCount val="101"/>
                <c:pt idx="0">
                  <c:v>0.0418756537291998</c:v>
                </c:pt>
                <c:pt idx="1">
                  <c:v>0.125553497061515</c:v>
                </c:pt>
                <c:pt idx="2">
                  <c:v>0.20901107689662</c:v>
                </c:pt>
                <c:pt idx="3">
                  <c:v>0.292101980280407</c:v>
                </c:pt>
                <c:pt idx="4">
                  <c:v>0.374680437533861</c:v>
                </c:pt>
                <c:pt idx="5">
                  <c:v>0.456601577982614</c:v>
                </c:pt>
                <c:pt idx="6">
                  <c:v>0.537721684109326</c:v>
                </c:pt>
                <c:pt idx="7">
                  <c:v>0.617898443683054</c:v>
                </c:pt>
                <c:pt idx="8">
                  <c:v>0.696991199423261</c:v>
                </c:pt>
                <c:pt idx="9">
                  <c:v>0.774861195760478</c:v>
                </c:pt>
                <c:pt idx="10">
                  <c:v>0.851371822260728</c:v>
                </c:pt>
                <c:pt idx="11">
                  <c:v>0.926388853286643</c:v>
                </c:pt>
                <c:pt idx="12">
                  <c:v>0.999780683474845</c:v>
                </c:pt>
                <c:pt idx="13">
                  <c:v>1.071418558616474</c:v>
                </c:pt>
                <c:pt idx="14">
                  <c:v>1.141176801535817</c:v>
                </c:pt>
                <c:pt idx="15">
                  <c:v>1.208933032570783</c:v>
                </c:pt>
                <c:pt idx="16">
                  <c:v>1.274568384268416</c:v>
                </c:pt>
                <c:pt idx="17">
                  <c:v>1.337967709918794</c:v>
                </c:pt>
                <c:pt idx="18">
                  <c:v>1.399019785561492</c:v>
                </c:pt>
                <c:pt idx="19">
                  <c:v>1.457617505110197</c:v>
                </c:pt>
                <c:pt idx="20">
                  <c:v>1.513658068253183</c:v>
                </c:pt>
                <c:pt idx="21">
                  <c:v>1.567043160799985</c:v>
                </c:pt>
                <c:pt idx="22">
                  <c:v>1.6176791271579</c:v>
                </c:pt>
                <c:pt idx="23">
                  <c:v>1.66547713463572</c:v>
                </c:pt>
                <c:pt idx="24">
                  <c:v>1.710353329286454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'25% phase'!$M$1</c:f>
              <c:strCache>
                <c:ptCount val="1"/>
                <c:pt idx="0">
                  <c:v>Unsupported Right Hind</c:v>
                </c:pt>
              </c:strCache>
            </c:strRef>
          </c:tx>
          <c:spPr>
            <a:ln w="47625">
              <a:noFill/>
            </a:ln>
          </c:spPr>
          <c:xVal>
            <c:numRef>
              <c:f>'25%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'25% phase'!$M$2:$M$102</c:f>
              <c:numCache>
                <c:formatCode>General</c:formatCode>
                <c:ptCount val="101"/>
                <c:pt idx="25">
                  <c:v>1.710353329286454</c:v>
                </c:pt>
                <c:pt idx="26">
                  <c:v>1.66547713463572</c:v>
                </c:pt>
                <c:pt idx="27">
                  <c:v>1.6176791271579</c:v>
                </c:pt>
                <c:pt idx="28">
                  <c:v>1.567043160799985</c:v>
                </c:pt>
                <c:pt idx="29">
                  <c:v>1.513658068253183</c:v>
                </c:pt>
                <c:pt idx="30">
                  <c:v>1.457617505110198</c:v>
                </c:pt>
                <c:pt idx="31">
                  <c:v>1.399019785561492</c:v>
                </c:pt>
                <c:pt idx="32">
                  <c:v>1.337967709918794</c:v>
                </c:pt>
                <c:pt idx="33">
                  <c:v>1.274568384268416</c:v>
                </c:pt>
                <c:pt idx="34">
                  <c:v>1.208933032570784</c:v>
                </c:pt>
                <c:pt idx="35">
                  <c:v>1.141176801535817</c:v>
                </c:pt>
                <c:pt idx="36">
                  <c:v>1.071418558616474</c:v>
                </c:pt>
                <c:pt idx="37">
                  <c:v>0.999780683474846</c:v>
                </c:pt>
                <c:pt idx="38">
                  <c:v>0.926388853286643</c:v>
                </c:pt>
                <c:pt idx="39">
                  <c:v>0.851371822260727</c:v>
                </c:pt>
                <c:pt idx="40">
                  <c:v>0.774861195760478</c:v>
                </c:pt>
                <c:pt idx="41">
                  <c:v>0.696991199423261</c:v>
                </c:pt>
                <c:pt idx="42">
                  <c:v>0.617898443683055</c:v>
                </c:pt>
                <c:pt idx="43">
                  <c:v>0.537721684109327</c:v>
                </c:pt>
                <c:pt idx="44">
                  <c:v>0.456601577982614</c:v>
                </c:pt>
                <c:pt idx="45">
                  <c:v>0.374680437533862</c:v>
                </c:pt>
                <c:pt idx="46">
                  <c:v>0.292101980280407</c:v>
                </c:pt>
                <c:pt idx="47">
                  <c:v>0.20901107689662</c:v>
                </c:pt>
                <c:pt idx="48">
                  <c:v>0.125553497061515</c:v>
                </c:pt>
                <c:pt idx="49">
                  <c:v>0.0418756537291999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'25% phase'!$N$1</c:f>
              <c:strCache>
                <c:ptCount val="1"/>
                <c:pt idx="0">
                  <c:v>Unsupported Right Fore</c:v>
                </c:pt>
              </c:strCache>
            </c:strRef>
          </c:tx>
          <c:spPr>
            <a:ln w="47625">
              <a:noFill/>
            </a:ln>
          </c:spPr>
          <c:xVal>
            <c:numRef>
              <c:f>'25%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'25% phase'!$N$2:$N$102</c:f>
              <c:numCache>
                <c:formatCode>General</c:formatCode>
                <c:ptCount val="101"/>
                <c:pt idx="50">
                  <c:v>0.0</c:v>
                </c:pt>
                <c:pt idx="51">
                  <c:v>0.0837513074583994</c:v>
                </c:pt>
                <c:pt idx="52">
                  <c:v>0.167355686664631</c:v>
                </c:pt>
                <c:pt idx="53">
                  <c:v>0.250666467128608</c:v>
                </c:pt>
                <c:pt idx="54">
                  <c:v>0.333537493432204</c:v>
                </c:pt>
                <c:pt idx="55">
                  <c:v>0.415823381635519</c:v>
                </c:pt>
                <c:pt idx="56">
                  <c:v>0.49737977432971</c:v>
                </c:pt>
                <c:pt idx="57">
                  <c:v>0.578063593888943</c:v>
                </c:pt>
                <c:pt idx="58">
                  <c:v>0.657733293477166</c:v>
                </c:pt>
                <c:pt idx="59">
                  <c:v>0.736249105369356</c:v>
                </c:pt>
                <c:pt idx="60">
                  <c:v>0.8134732861516</c:v>
                </c:pt>
                <c:pt idx="61">
                  <c:v>0.889270358369855</c:v>
                </c:pt>
                <c:pt idx="62">
                  <c:v>0.963507348203431</c:v>
                </c:pt>
                <c:pt idx="63">
                  <c:v>1.03605401874626</c:v>
                </c:pt>
                <c:pt idx="64">
                  <c:v>1.106783098486688</c:v>
                </c:pt>
                <c:pt idx="65">
                  <c:v>1.175570504584946</c:v>
                </c:pt>
                <c:pt idx="66">
                  <c:v>1.242295560556621</c:v>
                </c:pt>
                <c:pt idx="67">
                  <c:v>1.306841207980211</c:v>
                </c:pt>
                <c:pt idx="68">
                  <c:v>1.369094211857377</c:v>
                </c:pt>
                <c:pt idx="69">
                  <c:v>1.428945359265606</c:v>
                </c:pt>
                <c:pt idx="70">
                  <c:v>1.486289650954788</c:v>
                </c:pt>
                <c:pt idx="71">
                  <c:v>1.541026485551578</c:v>
                </c:pt>
                <c:pt idx="72">
                  <c:v>1.593059836048392</c:v>
                </c:pt>
                <c:pt idx="73">
                  <c:v>1.642298418267408</c:v>
                </c:pt>
                <c:pt idx="74">
                  <c:v>1.68865585100403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062184"/>
        <c:axId val="2112067896"/>
      </c:scatterChart>
      <c:valAx>
        <c:axId val="2112062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Proportion of stride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2067896"/>
        <c:crosses val="autoZero"/>
        <c:crossBetween val="midCat"/>
      </c:valAx>
      <c:valAx>
        <c:axId val="2112067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20621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Back surface</a:t>
            </a:r>
          </a:p>
        </c:rich>
      </c:tx>
      <c:overlay val="0"/>
    </c:title>
    <c:autoTitleDeleted val="0"/>
    <c:view3D>
      <c:rotX val="20"/>
      <c:hPercent val="100"/>
      <c:rotY val="165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431476500220081"/>
          <c:y val="0.01401200698329"/>
          <c:w val="0.927674562715338"/>
          <c:h val="0.888781791886404"/>
        </c:manualLayout>
      </c:layout>
      <c:surface3DChart>
        <c:wireframe val="0"/>
        <c:ser>
          <c:idx val="0"/>
          <c:order val="0"/>
          <c:tx>
            <c:strRef>
              <c:f>'25% phase'!$Y$5</c:f>
              <c:strCache>
                <c:ptCount val="1"/>
                <c:pt idx="0">
                  <c:v>Fore</c:v>
                </c:pt>
              </c:strCache>
            </c:strRef>
          </c:tx>
          <c:cat>
            <c:strRef>
              <c:f>'25% phase'!$Z$4:$AA$4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'25% phase'!$Z$5:$AA$5</c:f>
              <c:numCache>
                <c:formatCode>General</c:formatCode>
                <c:ptCount val="2"/>
                <c:pt idx="0">
                  <c:v>0.866025403784439</c:v>
                </c:pt>
                <c:pt idx="1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'25% phase'!$Y$6</c:f>
              <c:strCache>
                <c:ptCount val="1"/>
                <c:pt idx="0">
                  <c:v>Hind</c:v>
                </c:pt>
              </c:strCache>
            </c:strRef>
          </c:tx>
          <c:cat>
            <c:strRef>
              <c:f>'25% phase'!$Z$4:$AA$4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'25% phase'!$Z$6:$AA$6</c:f>
              <c:numCache>
                <c:formatCode>General</c:formatCode>
                <c:ptCount val="2"/>
                <c:pt idx="0">
                  <c:v>0.866025403784439</c:v>
                </c:pt>
                <c:pt idx="1">
                  <c:v>0.0</c:v>
                </c:pt>
              </c:numCache>
            </c:numRef>
          </c:val>
        </c:ser>
        <c:bandFmts/>
        <c:axId val="2112096296"/>
        <c:axId val="2112099272"/>
        <c:axId val="2112104760"/>
      </c:surface3DChart>
      <c:catAx>
        <c:axId val="2112096296"/>
        <c:scaling>
          <c:orientation val="maxMin"/>
        </c:scaling>
        <c:delete val="0"/>
        <c:axPos val="b"/>
        <c:majorTickMark val="none"/>
        <c:minorTickMark val="none"/>
        <c:tickLblPos val="nextTo"/>
        <c:crossAx val="2112099272"/>
        <c:crosses val="autoZero"/>
        <c:auto val="1"/>
        <c:lblAlgn val="ctr"/>
        <c:lblOffset val="100"/>
        <c:noMultiLvlLbl val="0"/>
      </c:catAx>
      <c:valAx>
        <c:axId val="2112099272"/>
        <c:scaling>
          <c:orientation val="minMax"/>
          <c:max val="2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12096296"/>
        <c:crosses val="autoZero"/>
        <c:crossBetween val="midCat"/>
      </c:valAx>
      <c:serAx>
        <c:axId val="2112104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2099272"/>
        <c:crosses val="autoZero"/>
      </c:ser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'75% phase'!$F$1</c:f>
              <c:strCache>
                <c:ptCount val="1"/>
                <c:pt idx="0">
                  <c:v>Supported Left Hind</c:v>
                </c:pt>
              </c:strCache>
            </c:strRef>
          </c:tx>
          <c:spPr>
            <a:ln w="47625">
              <a:noFill/>
            </a:ln>
          </c:spPr>
          <c:xVal>
            <c:numRef>
              <c:f>'75%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'75% phase'!$F$2:$F$102</c:f>
              <c:numCache>
                <c:formatCode>General</c:formatCode>
                <c:ptCount val="101"/>
                <c:pt idx="0">
                  <c:v>0.0</c:v>
                </c:pt>
                <c:pt idx="1">
                  <c:v>0.0418756537291996</c:v>
                </c:pt>
                <c:pt idx="2">
                  <c:v>0.0836778433323155</c:v>
                </c:pt>
                <c:pt idx="3">
                  <c:v>0.125333233564304</c:v>
                </c:pt>
                <c:pt idx="4">
                  <c:v>0.166768746716102</c:v>
                </c:pt>
                <c:pt idx="5">
                  <c:v>0.207911690817759</c:v>
                </c:pt>
                <c:pt idx="6">
                  <c:v>0.248689887164855</c:v>
                </c:pt>
                <c:pt idx="7">
                  <c:v>0.289031796944472</c:v>
                </c:pt>
                <c:pt idx="8">
                  <c:v>0.328866646738583</c:v>
                </c:pt>
                <c:pt idx="9">
                  <c:v>0.368124552684678</c:v>
                </c:pt>
                <c:pt idx="10">
                  <c:v>0.4067366430758</c:v>
                </c:pt>
                <c:pt idx="11">
                  <c:v>0.444635179184927</c:v>
                </c:pt>
                <c:pt idx="12">
                  <c:v>0.481753674101715</c:v>
                </c:pt>
                <c:pt idx="13">
                  <c:v>0.51802700937313</c:v>
                </c:pt>
                <c:pt idx="14">
                  <c:v>0.553391549243344</c:v>
                </c:pt>
                <c:pt idx="15">
                  <c:v>0.587785252292473</c:v>
                </c:pt>
                <c:pt idx="16">
                  <c:v>0.62114778027831</c:v>
                </c:pt>
                <c:pt idx="17">
                  <c:v>0.653420603990105</c:v>
                </c:pt>
                <c:pt idx="18">
                  <c:v>0.684547105928689</c:v>
                </c:pt>
                <c:pt idx="19">
                  <c:v>0.714472679632803</c:v>
                </c:pt>
                <c:pt idx="20">
                  <c:v>0.743144825477394</c:v>
                </c:pt>
                <c:pt idx="21">
                  <c:v>0.770513242775789</c:v>
                </c:pt>
                <c:pt idx="22">
                  <c:v>0.796529918024196</c:v>
                </c:pt>
                <c:pt idx="23">
                  <c:v>0.821149209133704</c:v>
                </c:pt>
                <c:pt idx="24">
                  <c:v>0.844327925502015</c:v>
                </c:pt>
                <c:pt idx="25">
                  <c:v>0.866025403784439</c:v>
                </c:pt>
                <c:pt idx="26">
                  <c:v>0.886203579231215</c:v>
                </c:pt>
                <c:pt idx="27">
                  <c:v>0.90482705246602</c:v>
                </c:pt>
                <c:pt idx="28">
                  <c:v>0.9218631515885</c:v>
                </c:pt>
                <c:pt idx="29">
                  <c:v>0.937281989491891</c:v>
                </c:pt>
                <c:pt idx="30">
                  <c:v>0.951056516295153</c:v>
                </c:pt>
                <c:pt idx="31">
                  <c:v>0.963162566797658</c:v>
                </c:pt>
                <c:pt idx="32">
                  <c:v>0.97357890287316</c:v>
                </c:pt>
                <c:pt idx="33">
                  <c:v>0.982287250728689</c:v>
                </c:pt>
                <c:pt idx="34">
                  <c:v>0.989272332962988</c:v>
                </c:pt>
                <c:pt idx="35">
                  <c:v>0.994521895368273</c:v>
                </c:pt>
                <c:pt idx="36">
                  <c:v>0.998026728428272</c:v>
                </c:pt>
                <c:pt idx="37">
                  <c:v>0.999780683474845</c:v>
                </c:pt>
                <c:pt idx="38">
                  <c:v>0.999780683474845</c:v>
                </c:pt>
                <c:pt idx="39">
                  <c:v>0.998026728428272</c:v>
                </c:pt>
                <c:pt idx="40">
                  <c:v>0.994521895368273</c:v>
                </c:pt>
                <c:pt idx="41">
                  <c:v>0.989272332962988</c:v>
                </c:pt>
                <c:pt idx="42">
                  <c:v>0.982287250728689</c:v>
                </c:pt>
                <c:pt idx="43">
                  <c:v>0.97357890287316</c:v>
                </c:pt>
                <c:pt idx="44">
                  <c:v>0.963162566797658</c:v>
                </c:pt>
                <c:pt idx="45">
                  <c:v>0.951056516295154</c:v>
                </c:pt>
                <c:pt idx="46">
                  <c:v>0.937281989491891</c:v>
                </c:pt>
                <c:pt idx="47">
                  <c:v>0.921863151588501</c:v>
                </c:pt>
                <c:pt idx="48">
                  <c:v>0.904827052466019</c:v>
                </c:pt>
                <c:pt idx="49">
                  <c:v>0.886203579231215</c:v>
                </c:pt>
                <c:pt idx="50">
                  <c:v>0.866025403784439</c:v>
                </c:pt>
                <c:pt idx="51">
                  <c:v>0.844327925502015</c:v>
                </c:pt>
                <c:pt idx="52">
                  <c:v>0.821149209133704</c:v>
                </c:pt>
                <c:pt idx="53">
                  <c:v>0.796529918024196</c:v>
                </c:pt>
                <c:pt idx="54">
                  <c:v>0.770513242775789</c:v>
                </c:pt>
                <c:pt idx="55">
                  <c:v>0.743144825477394</c:v>
                </c:pt>
                <c:pt idx="56">
                  <c:v>0.714472679632803</c:v>
                </c:pt>
                <c:pt idx="57">
                  <c:v>0.684547105928689</c:v>
                </c:pt>
                <c:pt idx="58">
                  <c:v>0.653420603990105</c:v>
                </c:pt>
                <c:pt idx="59">
                  <c:v>0.62114778027831</c:v>
                </c:pt>
                <c:pt idx="60">
                  <c:v>0.587785252292473</c:v>
                </c:pt>
                <c:pt idx="61">
                  <c:v>0.553391549243344</c:v>
                </c:pt>
                <c:pt idx="62">
                  <c:v>0.51802700937313</c:v>
                </c:pt>
                <c:pt idx="63">
                  <c:v>0.481753674101716</c:v>
                </c:pt>
                <c:pt idx="64">
                  <c:v>0.444635179184927</c:v>
                </c:pt>
                <c:pt idx="65">
                  <c:v>0.4067366430758</c:v>
                </c:pt>
                <c:pt idx="66">
                  <c:v>0.368124552684678</c:v>
                </c:pt>
                <c:pt idx="67">
                  <c:v>0.328866646738583</c:v>
                </c:pt>
                <c:pt idx="68">
                  <c:v>0.289031796944472</c:v>
                </c:pt>
                <c:pt idx="69">
                  <c:v>0.248689887164855</c:v>
                </c:pt>
                <c:pt idx="70">
                  <c:v>0.20791169081776</c:v>
                </c:pt>
                <c:pt idx="71">
                  <c:v>0.166768746716103</c:v>
                </c:pt>
                <c:pt idx="72">
                  <c:v>0.125333233564305</c:v>
                </c:pt>
                <c:pt idx="73">
                  <c:v>0.0836778433323157</c:v>
                </c:pt>
                <c:pt idx="74">
                  <c:v>0.0418756537291998</c:v>
                </c:pt>
                <c:pt idx="75">
                  <c:v>1.22514845490862E-16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'75% phase'!$G$1</c:f>
              <c:strCache>
                <c:ptCount val="1"/>
                <c:pt idx="0">
                  <c:v>Supported Right Fore</c:v>
                </c:pt>
              </c:strCache>
            </c:strRef>
          </c:tx>
          <c:spPr>
            <a:ln w="47625">
              <a:noFill/>
            </a:ln>
          </c:spPr>
          <c:xVal>
            <c:numRef>
              <c:f>'75%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'75% phase'!$G$2:$G$102</c:f>
              <c:numCache>
                <c:formatCode>General</c:formatCode>
                <c:ptCount val="101"/>
                <c:pt idx="25">
                  <c:v>0.0</c:v>
                </c:pt>
                <c:pt idx="26">
                  <c:v>0.0418756537291996</c:v>
                </c:pt>
                <c:pt idx="27">
                  <c:v>0.0836778433323155</c:v>
                </c:pt>
                <c:pt idx="28">
                  <c:v>0.125333233564304</c:v>
                </c:pt>
                <c:pt idx="29">
                  <c:v>0.166768746716102</c:v>
                </c:pt>
                <c:pt idx="30">
                  <c:v>0.207911690817759</c:v>
                </c:pt>
                <c:pt idx="31">
                  <c:v>0.248689887164855</c:v>
                </c:pt>
                <c:pt idx="32">
                  <c:v>0.289031796944472</c:v>
                </c:pt>
                <c:pt idx="33">
                  <c:v>0.328866646738583</c:v>
                </c:pt>
                <c:pt idx="34">
                  <c:v>0.368124552684678</c:v>
                </c:pt>
                <c:pt idx="35">
                  <c:v>0.4067366430758</c:v>
                </c:pt>
                <c:pt idx="36">
                  <c:v>0.444635179184927</c:v>
                </c:pt>
                <c:pt idx="37">
                  <c:v>0.481753674101715</c:v>
                </c:pt>
                <c:pt idx="38">
                  <c:v>0.51802700937313</c:v>
                </c:pt>
                <c:pt idx="39">
                  <c:v>0.553391549243344</c:v>
                </c:pt>
                <c:pt idx="40">
                  <c:v>0.587785252292473</c:v>
                </c:pt>
                <c:pt idx="41">
                  <c:v>0.62114778027831</c:v>
                </c:pt>
                <c:pt idx="42">
                  <c:v>0.653420603990105</c:v>
                </c:pt>
                <c:pt idx="43">
                  <c:v>0.684547105928689</c:v>
                </c:pt>
                <c:pt idx="44">
                  <c:v>0.714472679632803</c:v>
                </c:pt>
                <c:pt idx="45">
                  <c:v>0.743144825477394</c:v>
                </c:pt>
                <c:pt idx="46">
                  <c:v>0.770513242775789</c:v>
                </c:pt>
                <c:pt idx="47">
                  <c:v>0.796529918024196</c:v>
                </c:pt>
                <c:pt idx="48">
                  <c:v>0.821149209133704</c:v>
                </c:pt>
                <c:pt idx="49">
                  <c:v>0.844327925502015</c:v>
                </c:pt>
                <c:pt idx="50">
                  <c:v>0.866025403784439</c:v>
                </c:pt>
                <c:pt idx="51">
                  <c:v>0.886203579231215</c:v>
                </c:pt>
                <c:pt idx="52">
                  <c:v>0.90482705246602</c:v>
                </c:pt>
                <c:pt idx="53">
                  <c:v>0.9218631515885</c:v>
                </c:pt>
                <c:pt idx="54">
                  <c:v>0.937281989491891</c:v>
                </c:pt>
                <c:pt idx="55">
                  <c:v>0.951056516295153</c:v>
                </c:pt>
                <c:pt idx="56">
                  <c:v>0.963162566797658</c:v>
                </c:pt>
                <c:pt idx="57">
                  <c:v>0.97357890287316</c:v>
                </c:pt>
                <c:pt idx="58">
                  <c:v>0.982287250728689</c:v>
                </c:pt>
                <c:pt idx="59">
                  <c:v>0.989272332962988</c:v>
                </c:pt>
                <c:pt idx="60">
                  <c:v>0.994521895368273</c:v>
                </c:pt>
                <c:pt idx="61">
                  <c:v>0.998026728428272</c:v>
                </c:pt>
                <c:pt idx="62">
                  <c:v>0.999780683474845</c:v>
                </c:pt>
                <c:pt idx="63">
                  <c:v>0.999780683474845</c:v>
                </c:pt>
                <c:pt idx="64">
                  <c:v>0.998026728428272</c:v>
                </c:pt>
                <c:pt idx="65">
                  <c:v>0.994521895368273</c:v>
                </c:pt>
                <c:pt idx="66">
                  <c:v>0.989272332962988</c:v>
                </c:pt>
                <c:pt idx="67">
                  <c:v>0.982287250728689</c:v>
                </c:pt>
                <c:pt idx="68">
                  <c:v>0.97357890287316</c:v>
                </c:pt>
                <c:pt idx="69">
                  <c:v>0.963162566797658</c:v>
                </c:pt>
                <c:pt idx="70">
                  <c:v>0.951056516295154</c:v>
                </c:pt>
                <c:pt idx="71">
                  <c:v>0.937281989491891</c:v>
                </c:pt>
                <c:pt idx="72">
                  <c:v>0.921863151588501</c:v>
                </c:pt>
                <c:pt idx="73">
                  <c:v>0.904827052466019</c:v>
                </c:pt>
                <c:pt idx="74">
                  <c:v>0.886203579231215</c:v>
                </c:pt>
                <c:pt idx="75">
                  <c:v>0.866025403784439</c:v>
                </c:pt>
                <c:pt idx="76">
                  <c:v>0.844327925502015</c:v>
                </c:pt>
                <c:pt idx="77">
                  <c:v>0.821149209133704</c:v>
                </c:pt>
                <c:pt idx="78">
                  <c:v>0.796529918024196</c:v>
                </c:pt>
                <c:pt idx="79">
                  <c:v>0.770513242775789</c:v>
                </c:pt>
                <c:pt idx="80">
                  <c:v>0.743144825477394</c:v>
                </c:pt>
                <c:pt idx="81">
                  <c:v>0.714472679632803</c:v>
                </c:pt>
                <c:pt idx="82">
                  <c:v>0.684547105928689</c:v>
                </c:pt>
                <c:pt idx="83">
                  <c:v>0.653420603990105</c:v>
                </c:pt>
                <c:pt idx="84">
                  <c:v>0.62114778027831</c:v>
                </c:pt>
                <c:pt idx="85">
                  <c:v>0.587785252292473</c:v>
                </c:pt>
                <c:pt idx="86">
                  <c:v>0.553391549243344</c:v>
                </c:pt>
                <c:pt idx="87">
                  <c:v>0.51802700937313</c:v>
                </c:pt>
                <c:pt idx="88">
                  <c:v>0.481753674101716</c:v>
                </c:pt>
                <c:pt idx="89">
                  <c:v>0.444635179184927</c:v>
                </c:pt>
                <c:pt idx="90">
                  <c:v>0.4067366430758</c:v>
                </c:pt>
                <c:pt idx="91">
                  <c:v>0.368124552684678</c:v>
                </c:pt>
                <c:pt idx="92">
                  <c:v>0.328866646738583</c:v>
                </c:pt>
                <c:pt idx="93">
                  <c:v>0.289031796944472</c:v>
                </c:pt>
                <c:pt idx="94">
                  <c:v>0.248689887164855</c:v>
                </c:pt>
                <c:pt idx="95">
                  <c:v>0.20791169081776</c:v>
                </c:pt>
                <c:pt idx="96">
                  <c:v>0.166768746716103</c:v>
                </c:pt>
                <c:pt idx="97">
                  <c:v>0.125333233564305</c:v>
                </c:pt>
                <c:pt idx="98">
                  <c:v>0.0836778433323157</c:v>
                </c:pt>
                <c:pt idx="99">
                  <c:v>0.0418756537291998</c:v>
                </c:pt>
                <c:pt idx="100">
                  <c:v>1.22514845490862E-16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'75% phase'!$H$1</c:f>
              <c:strCache>
                <c:ptCount val="1"/>
                <c:pt idx="0">
                  <c:v>Supported Right Hind</c:v>
                </c:pt>
              </c:strCache>
            </c:strRef>
          </c:tx>
          <c:spPr>
            <a:ln w="47625">
              <a:noFill/>
            </a:ln>
          </c:spPr>
          <c:xVal>
            <c:numRef>
              <c:f>'75%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'75% phase'!$H$2:$H$102</c:f>
              <c:numCache>
                <c:formatCode>General</c:formatCode>
                <c:ptCount val="101"/>
                <c:pt idx="0">
                  <c:v>0.844327925502015</c:v>
                </c:pt>
                <c:pt idx="1">
                  <c:v>0.821149209133704</c:v>
                </c:pt>
                <c:pt idx="2">
                  <c:v>0.796529918024196</c:v>
                </c:pt>
                <c:pt idx="3">
                  <c:v>0.770513242775789</c:v>
                </c:pt>
                <c:pt idx="4">
                  <c:v>0.743144825477394</c:v>
                </c:pt>
                <c:pt idx="5">
                  <c:v>0.714472679632803</c:v>
                </c:pt>
                <c:pt idx="6">
                  <c:v>0.684547105928689</c:v>
                </c:pt>
                <c:pt idx="7">
                  <c:v>0.653420603990105</c:v>
                </c:pt>
                <c:pt idx="8">
                  <c:v>0.62114778027831</c:v>
                </c:pt>
                <c:pt idx="9">
                  <c:v>0.587785252292473</c:v>
                </c:pt>
                <c:pt idx="10">
                  <c:v>0.553391549243344</c:v>
                </c:pt>
                <c:pt idx="11">
                  <c:v>0.51802700937313</c:v>
                </c:pt>
                <c:pt idx="12">
                  <c:v>0.481753674101716</c:v>
                </c:pt>
                <c:pt idx="13">
                  <c:v>0.444635179184927</c:v>
                </c:pt>
                <c:pt idx="14">
                  <c:v>0.4067366430758</c:v>
                </c:pt>
                <c:pt idx="15">
                  <c:v>0.368124552684678</c:v>
                </c:pt>
                <c:pt idx="16">
                  <c:v>0.328866646738583</c:v>
                </c:pt>
                <c:pt idx="17">
                  <c:v>0.289031796944472</c:v>
                </c:pt>
                <c:pt idx="18">
                  <c:v>0.248689887164855</c:v>
                </c:pt>
                <c:pt idx="19">
                  <c:v>0.20791169081776</c:v>
                </c:pt>
                <c:pt idx="20">
                  <c:v>0.166768746716103</c:v>
                </c:pt>
                <c:pt idx="21">
                  <c:v>0.125333233564305</c:v>
                </c:pt>
                <c:pt idx="22">
                  <c:v>0.0836778433323157</c:v>
                </c:pt>
                <c:pt idx="23">
                  <c:v>0.0418756537291998</c:v>
                </c:pt>
                <c:pt idx="24">
                  <c:v>1.22514845490862E-16</c:v>
                </c:pt>
                <c:pt idx="50">
                  <c:v>0.0</c:v>
                </c:pt>
                <c:pt idx="51">
                  <c:v>0.0418756537291996</c:v>
                </c:pt>
                <c:pt idx="52">
                  <c:v>0.0836778433323155</c:v>
                </c:pt>
                <c:pt idx="53">
                  <c:v>0.125333233564304</c:v>
                </c:pt>
                <c:pt idx="54">
                  <c:v>0.166768746716102</c:v>
                </c:pt>
                <c:pt idx="55">
                  <c:v>0.207911690817759</c:v>
                </c:pt>
                <c:pt idx="56">
                  <c:v>0.248689887164855</c:v>
                </c:pt>
                <c:pt idx="57">
                  <c:v>0.289031796944472</c:v>
                </c:pt>
                <c:pt idx="58">
                  <c:v>0.328866646738583</c:v>
                </c:pt>
                <c:pt idx="59">
                  <c:v>0.368124552684678</c:v>
                </c:pt>
                <c:pt idx="60">
                  <c:v>0.4067366430758</c:v>
                </c:pt>
                <c:pt idx="61">
                  <c:v>0.444635179184927</c:v>
                </c:pt>
                <c:pt idx="62">
                  <c:v>0.481753674101715</c:v>
                </c:pt>
                <c:pt idx="63">
                  <c:v>0.51802700937313</c:v>
                </c:pt>
                <c:pt idx="64">
                  <c:v>0.553391549243344</c:v>
                </c:pt>
                <c:pt idx="65">
                  <c:v>0.587785252292473</c:v>
                </c:pt>
                <c:pt idx="66">
                  <c:v>0.62114778027831</c:v>
                </c:pt>
                <c:pt idx="67">
                  <c:v>0.653420603990105</c:v>
                </c:pt>
                <c:pt idx="68">
                  <c:v>0.684547105928689</c:v>
                </c:pt>
                <c:pt idx="69">
                  <c:v>0.714472679632803</c:v>
                </c:pt>
                <c:pt idx="70">
                  <c:v>0.743144825477394</c:v>
                </c:pt>
                <c:pt idx="71">
                  <c:v>0.770513242775789</c:v>
                </c:pt>
                <c:pt idx="72">
                  <c:v>0.796529918024196</c:v>
                </c:pt>
                <c:pt idx="73">
                  <c:v>0.821149209133704</c:v>
                </c:pt>
                <c:pt idx="74">
                  <c:v>0.844327925502015</c:v>
                </c:pt>
                <c:pt idx="75">
                  <c:v>0.866025403784439</c:v>
                </c:pt>
                <c:pt idx="76">
                  <c:v>0.886203579231215</c:v>
                </c:pt>
                <c:pt idx="77">
                  <c:v>0.90482705246602</c:v>
                </c:pt>
                <c:pt idx="78">
                  <c:v>0.9218631515885</c:v>
                </c:pt>
                <c:pt idx="79">
                  <c:v>0.937281989491891</c:v>
                </c:pt>
                <c:pt idx="80">
                  <c:v>0.951056516295153</c:v>
                </c:pt>
                <c:pt idx="81">
                  <c:v>0.963162566797658</c:v>
                </c:pt>
                <c:pt idx="82">
                  <c:v>0.97357890287316</c:v>
                </c:pt>
                <c:pt idx="83">
                  <c:v>0.982287250728689</c:v>
                </c:pt>
                <c:pt idx="84">
                  <c:v>0.989272332962988</c:v>
                </c:pt>
                <c:pt idx="85">
                  <c:v>0.994521895368273</c:v>
                </c:pt>
                <c:pt idx="86">
                  <c:v>0.998026728428272</c:v>
                </c:pt>
                <c:pt idx="87">
                  <c:v>0.999780683474845</c:v>
                </c:pt>
                <c:pt idx="88">
                  <c:v>0.999780683474845</c:v>
                </c:pt>
                <c:pt idx="89">
                  <c:v>0.998026728428272</c:v>
                </c:pt>
                <c:pt idx="90">
                  <c:v>0.994521895368273</c:v>
                </c:pt>
                <c:pt idx="91">
                  <c:v>0.989272332962988</c:v>
                </c:pt>
                <c:pt idx="92">
                  <c:v>0.982287250728689</c:v>
                </c:pt>
                <c:pt idx="93">
                  <c:v>0.97357890287316</c:v>
                </c:pt>
                <c:pt idx="94">
                  <c:v>0.963162566797658</c:v>
                </c:pt>
                <c:pt idx="95">
                  <c:v>0.951056516295154</c:v>
                </c:pt>
                <c:pt idx="96">
                  <c:v>0.937281989491891</c:v>
                </c:pt>
                <c:pt idx="97">
                  <c:v>0.921863151588501</c:v>
                </c:pt>
                <c:pt idx="98">
                  <c:v>0.904827052466019</c:v>
                </c:pt>
                <c:pt idx="99">
                  <c:v>0.886203579231215</c:v>
                </c:pt>
                <c:pt idx="100">
                  <c:v>0.866025403784439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'75% phase'!$I$1</c:f>
              <c:strCache>
                <c:ptCount val="1"/>
                <c:pt idx="0">
                  <c:v>Supported Left Fore</c:v>
                </c:pt>
              </c:strCache>
            </c:strRef>
          </c:tx>
          <c:spPr>
            <a:ln w="47625">
              <a:noFill/>
            </a:ln>
          </c:spPr>
          <c:xVal>
            <c:numRef>
              <c:f>'75%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'75% phase'!$I$2:$I$102</c:f>
              <c:numCache>
                <c:formatCode>General</c:formatCode>
                <c:ptCount val="101"/>
                <c:pt idx="0">
                  <c:v>0.886203579231215</c:v>
                </c:pt>
                <c:pt idx="1">
                  <c:v>0.90482705246602</c:v>
                </c:pt>
                <c:pt idx="2">
                  <c:v>0.9218631515885</c:v>
                </c:pt>
                <c:pt idx="3">
                  <c:v>0.937281989491891</c:v>
                </c:pt>
                <c:pt idx="4">
                  <c:v>0.951056516295153</c:v>
                </c:pt>
                <c:pt idx="5">
                  <c:v>0.963162566797658</c:v>
                </c:pt>
                <c:pt idx="6">
                  <c:v>0.97357890287316</c:v>
                </c:pt>
                <c:pt idx="7">
                  <c:v>0.982287250728689</c:v>
                </c:pt>
                <c:pt idx="8">
                  <c:v>0.989272332962988</c:v>
                </c:pt>
                <c:pt idx="9">
                  <c:v>0.994521895368273</c:v>
                </c:pt>
                <c:pt idx="10">
                  <c:v>0.998026728428272</c:v>
                </c:pt>
                <c:pt idx="11">
                  <c:v>0.999780683474845</c:v>
                </c:pt>
                <c:pt idx="12">
                  <c:v>0.999780683474845</c:v>
                </c:pt>
                <c:pt idx="13">
                  <c:v>0.998026728428272</c:v>
                </c:pt>
                <c:pt idx="14">
                  <c:v>0.994521895368273</c:v>
                </c:pt>
                <c:pt idx="15">
                  <c:v>0.989272332962988</c:v>
                </c:pt>
                <c:pt idx="16">
                  <c:v>0.982287250728689</c:v>
                </c:pt>
                <c:pt idx="17">
                  <c:v>0.97357890287316</c:v>
                </c:pt>
                <c:pt idx="18">
                  <c:v>0.963162566797658</c:v>
                </c:pt>
                <c:pt idx="19">
                  <c:v>0.951056516295154</c:v>
                </c:pt>
                <c:pt idx="20">
                  <c:v>0.937281989491891</c:v>
                </c:pt>
                <c:pt idx="21">
                  <c:v>0.921863151588501</c:v>
                </c:pt>
                <c:pt idx="22">
                  <c:v>0.904827052466019</c:v>
                </c:pt>
                <c:pt idx="23">
                  <c:v>0.886203579231215</c:v>
                </c:pt>
                <c:pt idx="24">
                  <c:v>0.866025403784439</c:v>
                </c:pt>
                <c:pt idx="25">
                  <c:v>0.844327925502015</c:v>
                </c:pt>
                <c:pt idx="26">
                  <c:v>0.821149209133704</c:v>
                </c:pt>
                <c:pt idx="27">
                  <c:v>0.796529918024196</c:v>
                </c:pt>
                <c:pt idx="28">
                  <c:v>0.770513242775789</c:v>
                </c:pt>
                <c:pt idx="29">
                  <c:v>0.743144825477394</c:v>
                </c:pt>
                <c:pt idx="30">
                  <c:v>0.714472679632803</c:v>
                </c:pt>
                <c:pt idx="31">
                  <c:v>0.684547105928689</c:v>
                </c:pt>
                <c:pt idx="32">
                  <c:v>0.653420603990105</c:v>
                </c:pt>
                <c:pt idx="33">
                  <c:v>0.62114778027831</c:v>
                </c:pt>
                <c:pt idx="34">
                  <c:v>0.587785252292473</c:v>
                </c:pt>
                <c:pt idx="35">
                  <c:v>0.553391549243344</c:v>
                </c:pt>
                <c:pt idx="36">
                  <c:v>0.51802700937313</c:v>
                </c:pt>
                <c:pt idx="37">
                  <c:v>0.481753674101716</c:v>
                </c:pt>
                <c:pt idx="38">
                  <c:v>0.444635179184927</c:v>
                </c:pt>
                <c:pt idx="39">
                  <c:v>0.4067366430758</c:v>
                </c:pt>
                <c:pt idx="40">
                  <c:v>0.368124552684678</c:v>
                </c:pt>
                <c:pt idx="41">
                  <c:v>0.328866646738583</c:v>
                </c:pt>
                <c:pt idx="42">
                  <c:v>0.289031796944472</c:v>
                </c:pt>
                <c:pt idx="43">
                  <c:v>0.248689887164855</c:v>
                </c:pt>
                <c:pt idx="44">
                  <c:v>0.20791169081776</c:v>
                </c:pt>
                <c:pt idx="45">
                  <c:v>0.166768746716103</c:v>
                </c:pt>
                <c:pt idx="46">
                  <c:v>0.125333233564305</c:v>
                </c:pt>
                <c:pt idx="47">
                  <c:v>0.0836778433323157</c:v>
                </c:pt>
                <c:pt idx="48">
                  <c:v>0.0418756537291998</c:v>
                </c:pt>
                <c:pt idx="49">
                  <c:v>1.22514845490862E-16</c:v>
                </c:pt>
                <c:pt idx="75">
                  <c:v>0.0</c:v>
                </c:pt>
                <c:pt idx="76">
                  <c:v>0.0418756537291996</c:v>
                </c:pt>
                <c:pt idx="77">
                  <c:v>0.0836778433323155</c:v>
                </c:pt>
                <c:pt idx="78">
                  <c:v>0.125333233564304</c:v>
                </c:pt>
                <c:pt idx="79">
                  <c:v>0.166768746716102</c:v>
                </c:pt>
                <c:pt idx="80">
                  <c:v>0.207911690817759</c:v>
                </c:pt>
                <c:pt idx="81">
                  <c:v>0.248689887164855</c:v>
                </c:pt>
                <c:pt idx="82">
                  <c:v>0.289031796944472</c:v>
                </c:pt>
                <c:pt idx="83">
                  <c:v>0.328866646738583</c:v>
                </c:pt>
                <c:pt idx="84">
                  <c:v>0.368124552684678</c:v>
                </c:pt>
                <c:pt idx="85">
                  <c:v>0.4067366430758</c:v>
                </c:pt>
                <c:pt idx="86">
                  <c:v>0.444635179184927</c:v>
                </c:pt>
                <c:pt idx="87">
                  <c:v>0.481753674101715</c:v>
                </c:pt>
                <c:pt idx="88">
                  <c:v>0.51802700937313</c:v>
                </c:pt>
                <c:pt idx="89">
                  <c:v>0.553391549243344</c:v>
                </c:pt>
                <c:pt idx="90">
                  <c:v>0.587785252292473</c:v>
                </c:pt>
                <c:pt idx="91">
                  <c:v>0.62114778027831</c:v>
                </c:pt>
                <c:pt idx="92">
                  <c:v>0.653420603990105</c:v>
                </c:pt>
                <c:pt idx="93">
                  <c:v>0.684547105928689</c:v>
                </c:pt>
                <c:pt idx="94">
                  <c:v>0.714472679632803</c:v>
                </c:pt>
                <c:pt idx="95">
                  <c:v>0.743144825477394</c:v>
                </c:pt>
                <c:pt idx="96">
                  <c:v>0.770513242775789</c:v>
                </c:pt>
                <c:pt idx="97">
                  <c:v>0.796529918024196</c:v>
                </c:pt>
                <c:pt idx="98">
                  <c:v>0.821149209133704</c:v>
                </c:pt>
                <c:pt idx="99">
                  <c:v>0.844327925502015</c:v>
                </c:pt>
                <c:pt idx="100">
                  <c:v>0.866025403784439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'75% phase'!$J$1</c:f>
              <c:strCache>
                <c:ptCount val="1"/>
                <c:pt idx="0">
                  <c:v>Derived Diagonal centrepoint</c:v>
                </c:pt>
              </c:strCache>
            </c:strRef>
          </c:tx>
          <c:spPr>
            <a:ln w="47625">
              <a:noFill/>
            </a:ln>
          </c:spPr>
          <c:xVal>
            <c:numRef>
              <c:f>'75%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'75% phase'!$J$2:$J$102</c:f>
              <c:numCache>
                <c:formatCode>General</c:formatCode>
                <c:ptCount val="101"/>
                <c:pt idx="0">
                  <c:v>0.865265752366615</c:v>
                </c:pt>
                <c:pt idx="1">
                  <c:v>0.862988130799862</c:v>
                </c:pt>
                <c:pt idx="2">
                  <c:v>0.859196534806348</c:v>
                </c:pt>
                <c:pt idx="3">
                  <c:v>0.85389761613384</c:v>
                </c:pt>
                <c:pt idx="4">
                  <c:v>0.847100670886274</c:v>
                </c:pt>
                <c:pt idx="5">
                  <c:v>0.838817623215231</c:v>
                </c:pt>
                <c:pt idx="6">
                  <c:v>0.829063004400925</c:v>
                </c:pt>
                <c:pt idx="7">
                  <c:v>0.817853927359397</c:v>
                </c:pt>
                <c:pt idx="8">
                  <c:v>0.805210056620649</c:v>
                </c:pt>
                <c:pt idx="9">
                  <c:v>0.791153573830373</c:v>
                </c:pt>
                <c:pt idx="10">
                  <c:v>0.775709138835808</c:v>
                </c:pt>
                <c:pt idx="11">
                  <c:v>0.758903846423988</c:v>
                </c:pt>
                <c:pt idx="12">
                  <c:v>0.740767178788281</c:v>
                </c:pt>
                <c:pt idx="13">
                  <c:v>0.721330953806599</c:v>
                </c:pt>
                <c:pt idx="14">
                  <c:v>0.700629269222037</c:v>
                </c:pt>
                <c:pt idx="15">
                  <c:v>0.678698442823833</c:v>
                </c:pt>
                <c:pt idx="16">
                  <c:v>0.655576948733636</c:v>
                </c:pt>
                <c:pt idx="17">
                  <c:v>0.631305349908816</c:v>
                </c:pt>
                <c:pt idx="18">
                  <c:v>0.605926226981257</c:v>
                </c:pt>
                <c:pt idx="19">
                  <c:v>0.579484103556457</c:v>
                </c:pt>
                <c:pt idx="20">
                  <c:v>0.552025368103997</c:v>
                </c:pt>
                <c:pt idx="21">
                  <c:v>0.523598192576403</c:v>
                </c:pt>
                <c:pt idx="22">
                  <c:v>0.494252447899168</c:v>
                </c:pt>
                <c:pt idx="23">
                  <c:v>0.464039616480207</c:v>
                </c:pt>
                <c:pt idx="24">
                  <c:v>0.433012701892219</c:v>
                </c:pt>
                <c:pt idx="25">
                  <c:v>0.433012701892219</c:v>
                </c:pt>
                <c:pt idx="26">
                  <c:v>0.464039616480207</c:v>
                </c:pt>
                <c:pt idx="27">
                  <c:v>0.494252447899168</c:v>
                </c:pt>
                <c:pt idx="28">
                  <c:v>0.523598192576402</c:v>
                </c:pt>
                <c:pt idx="29">
                  <c:v>0.552025368103997</c:v>
                </c:pt>
                <c:pt idx="30">
                  <c:v>0.579484103556456</c:v>
                </c:pt>
                <c:pt idx="31">
                  <c:v>0.605926226981256</c:v>
                </c:pt>
                <c:pt idx="32">
                  <c:v>0.631305349908816</c:v>
                </c:pt>
                <c:pt idx="33">
                  <c:v>0.655576948733636</c:v>
                </c:pt>
                <c:pt idx="34">
                  <c:v>0.678698442823833</c:v>
                </c:pt>
                <c:pt idx="35">
                  <c:v>0.700629269222037</c:v>
                </c:pt>
                <c:pt idx="36">
                  <c:v>0.721330953806599</c:v>
                </c:pt>
                <c:pt idx="37">
                  <c:v>0.74076717878828</c:v>
                </c:pt>
                <c:pt idx="38">
                  <c:v>0.758903846423988</c:v>
                </c:pt>
                <c:pt idx="39">
                  <c:v>0.775709138835808</c:v>
                </c:pt>
                <c:pt idx="40">
                  <c:v>0.791153573830373</c:v>
                </c:pt>
                <c:pt idx="41">
                  <c:v>0.805210056620649</c:v>
                </c:pt>
                <c:pt idx="42">
                  <c:v>0.817853927359397</c:v>
                </c:pt>
                <c:pt idx="43">
                  <c:v>0.829063004400924</c:v>
                </c:pt>
                <c:pt idx="44">
                  <c:v>0.838817623215231</c:v>
                </c:pt>
                <c:pt idx="45">
                  <c:v>0.847100670886274</c:v>
                </c:pt>
                <c:pt idx="46">
                  <c:v>0.85389761613384</c:v>
                </c:pt>
                <c:pt idx="47">
                  <c:v>0.859196534806348</c:v>
                </c:pt>
                <c:pt idx="48">
                  <c:v>0.862988130799862</c:v>
                </c:pt>
                <c:pt idx="49">
                  <c:v>0.865265752366615</c:v>
                </c:pt>
                <c:pt idx="50">
                  <c:v>0.866025403784439</c:v>
                </c:pt>
                <c:pt idx="51">
                  <c:v>0.865265752366615</c:v>
                </c:pt>
                <c:pt idx="52">
                  <c:v>0.862988130799862</c:v>
                </c:pt>
                <c:pt idx="53">
                  <c:v>0.859196534806348</c:v>
                </c:pt>
                <c:pt idx="54">
                  <c:v>0.85389761613384</c:v>
                </c:pt>
                <c:pt idx="55">
                  <c:v>0.847100670886274</c:v>
                </c:pt>
                <c:pt idx="56">
                  <c:v>0.838817623215231</c:v>
                </c:pt>
                <c:pt idx="57">
                  <c:v>0.829063004400925</c:v>
                </c:pt>
                <c:pt idx="58">
                  <c:v>0.817853927359397</c:v>
                </c:pt>
                <c:pt idx="59">
                  <c:v>0.805210056620649</c:v>
                </c:pt>
                <c:pt idx="60">
                  <c:v>0.791153573830373</c:v>
                </c:pt>
                <c:pt idx="61">
                  <c:v>0.775709138835808</c:v>
                </c:pt>
                <c:pt idx="62">
                  <c:v>0.758903846423988</c:v>
                </c:pt>
                <c:pt idx="63">
                  <c:v>0.740767178788281</c:v>
                </c:pt>
                <c:pt idx="64">
                  <c:v>0.721330953806599</c:v>
                </c:pt>
                <c:pt idx="65">
                  <c:v>0.700629269222037</c:v>
                </c:pt>
                <c:pt idx="66">
                  <c:v>0.678698442823833</c:v>
                </c:pt>
                <c:pt idx="67">
                  <c:v>0.655576948733636</c:v>
                </c:pt>
                <c:pt idx="68">
                  <c:v>0.631305349908816</c:v>
                </c:pt>
                <c:pt idx="69">
                  <c:v>0.605926226981257</c:v>
                </c:pt>
                <c:pt idx="70">
                  <c:v>0.579484103556457</c:v>
                </c:pt>
                <c:pt idx="71">
                  <c:v>0.552025368103997</c:v>
                </c:pt>
                <c:pt idx="72">
                  <c:v>0.523598192576403</c:v>
                </c:pt>
                <c:pt idx="73">
                  <c:v>0.494252447899168</c:v>
                </c:pt>
                <c:pt idx="74">
                  <c:v>0.464039616480207</c:v>
                </c:pt>
                <c:pt idx="75">
                  <c:v>0.433012701892219</c:v>
                </c:pt>
                <c:pt idx="76">
                  <c:v>0.464039616480207</c:v>
                </c:pt>
                <c:pt idx="77">
                  <c:v>0.494252447899168</c:v>
                </c:pt>
                <c:pt idx="78">
                  <c:v>0.523598192576402</c:v>
                </c:pt>
                <c:pt idx="79">
                  <c:v>0.552025368103997</c:v>
                </c:pt>
                <c:pt idx="80">
                  <c:v>0.579484103556456</c:v>
                </c:pt>
                <c:pt idx="81">
                  <c:v>0.605926226981256</c:v>
                </c:pt>
                <c:pt idx="82">
                  <c:v>0.631305349908816</c:v>
                </c:pt>
                <c:pt idx="83">
                  <c:v>0.655576948733636</c:v>
                </c:pt>
                <c:pt idx="84">
                  <c:v>0.678698442823833</c:v>
                </c:pt>
                <c:pt idx="85">
                  <c:v>0.700629269222037</c:v>
                </c:pt>
                <c:pt idx="86">
                  <c:v>0.721330953806599</c:v>
                </c:pt>
                <c:pt idx="87">
                  <c:v>0.74076717878828</c:v>
                </c:pt>
                <c:pt idx="88">
                  <c:v>0.758903846423988</c:v>
                </c:pt>
                <c:pt idx="89">
                  <c:v>0.775709138835808</c:v>
                </c:pt>
                <c:pt idx="90">
                  <c:v>0.791153573830373</c:v>
                </c:pt>
                <c:pt idx="91">
                  <c:v>0.805210056620649</c:v>
                </c:pt>
                <c:pt idx="92">
                  <c:v>0.817853927359397</c:v>
                </c:pt>
                <c:pt idx="93">
                  <c:v>0.829063004400924</c:v>
                </c:pt>
                <c:pt idx="94">
                  <c:v>0.838817623215231</c:v>
                </c:pt>
                <c:pt idx="95">
                  <c:v>0.847100670886274</c:v>
                </c:pt>
                <c:pt idx="96">
                  <c:v>0.85389761613384</c:v>
                </c:pt>
                <c:pt idx="97">
                  <c:v>0.859196534806348</c:v>
                </c:pt>
                <c:pt idx="98">
                  <c:v>0.862988130799862</c:v>
                </c:pt>
                <c:pt idx="99">
                  <c:v>0.865265752366615</c:v>
                </c:pt>
                <c:pt idx="100">
                  <c:v>0.866025403784439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800664"/>
        <c:axId val="2108794920"/>
      </c:scatterChart>
      <c:valAx>
        <c:axId val="2108800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Proportion of stride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8794920"/>
        <c:crosses val="autoZero"/>
        <c:crossBetween val="midCat"/>
      </c:valAx>
      <c:valAx>
        <c:axId val="2108794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88006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'75% phase'!$O$1</c:f>
              <c:strCache>
                <c:ptCount val="1"/>
                <c:pt idx="0">
                  <c:v>LH height</c:v>
                </c:pt>
              </c:strCache>
            </c:strRef>
          </c:tx>
          <c:spPr>
            <a:ln w="47625">
              <a:noFill/>
            </a:ln>
          </c:spPr>
          <c:xVal>
            <c:numRef>
              <c:f>'75%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'75% phase'!$O$2:$O$102</c:f>
              <c:numCache>
                <c:formatCode>General</c:formatCode>
                <c:ptCount val="101"/>
                <c:pt idx="0">
                  <c:v>0.0</c:v>
                </c:pt>
                <c:pt idx="1">
                  <c:v>0.0418756537291996</c:v>
                </c:pt>
                <c:pt idx="2">
                  <c:v>0.0836778433323155</c:v>
                </c:pt>
                <c:pt idx="3">
                  <c:v>0.125333233564304</c:v>
                </c:pt>
                <c:pt idx="4">
                  <c:v>0.166768746716102</c:v>
                </c:pt>
                <c:pt idx="5">
                  <c:v>0.207911690817759</c:v>
                </c:pt>
                <c:pt idx="6">
                  <c:v>0.248689887164855</c:v>
                </c:pt>
                <c:pt idx="7">
                  <c:v>0.289031796944472</c:v>
                </c:pt>
                <c:pt idx="8">
                  <c:v>0.328866646738583</c:v>
                </c:pt>
                <c:pt idx="9">
                  <c:v>0.368124552684678</c:v>
                </c:pt>
                <c:pt idx="10">
                  <c:v>0.4067366430758</c:v>
                </c:pt>
                <c:pt idx="11">
                  <c:v>0.444635179184927</c:v>
                </c:pt>
                <c:pt idx="12">
                  <c:v>0.481753674101715</c:v>
                </c:pt>
                <c:pt idx="13">
                  <c:v>0.51802700937313</c:v>
                </c:pt>
                <c:pt idx="14">
                  <c:v>0.553391549243344</c:v>
                </c:pt>
                <c:pt idx="15">
                  <c:v>0.587785252292473</c:v>
                </c:pt>
                <c:pt idx="16">
                  <c:v>0.62114778027831</c:v>
                </c:pt>
                <c:pt idx="17">
                  <c:v>0.653420603990105</c:v>
                </c:pt>
                <c:pt idx="18">
                  <c:v>0.684547105928689</c:v>
                </c:pt>
                <c:pt idx="19">
                  <c:v>0.714472679632803</c:v>
                </c:pt>
                <c:pt idx="20">
                  <c:v>0.743144825477394</c:v>
                </c:pt>
                <c:pt idx="21">
                  <c:v>0.770513242775789</c:v>
                </c:pt>
                <c:pt idx="22">
                  <c:v>0.796529918024196</c:v>
                </c:pt>
                <c:pt idx="23">
                  <c:v>0.821149209133704</c:v>
                </c:pt>
                <c:pt idx="24">
                  <c:v>0.844327925502015</c:v>
                </c:pt>
                <c:pt idx="25">
                  <c:v>0.866025403784439</c:v>
                </c:pt>
                <c:pt idx="26">
                  <c:v>0.886203579231215</c:v>
                </c:pt>
                <c:pt idx="27">
                  <c:v>0.90482705246602</c:v>
                </c:pt>
                <c:pt idx="28">
                  <c:v>0.9218631515885</c:v>
                </c:pt>
                <c:pt idx="29">
                  <c:v>0.937281989491891</c:v>
                </c:pt>
                <c:pt idx="30">
                  <c:v>0.951056516295153</c:v>
                </c:pt>
                <c:pt idx="31">
                  <c:v>0.963162566797658</c:v>
                </c:pt>
                <c:pt idx="32">
                  <c:v>0.97357890287316</c:v>
                </c:pt>
                <c:pt idx="33">
                  <c:v>0.982287250728689</c:v>
                </c:pt>
                <c:pt idx="34">
                  <c:v>0.989272332962988</c:v>
                </c:pt>
                <c:pt idx="35">
                  <c:v>0.994521895368273</c:v>
                </c:pt>
                <c:pt idx="36">
                  <c:v>0.998026728428272</c:v>
                </c:pt>
                <c:pt idx="37">
                  <c:v>0.999780683474845</c:v>
                </c:pt>
                <c:pt idx="38">
                  <c:v>0.999780683474845</c:v>
                </c:pt>
                <c:pt idx="39">
                  <c:v>0.998026728428272</c:v>
                </c:pt>
                <c:pt idx="40">
                  <c:v>0.994521895368273</c:v>
                </c:pt>
                <c:pt idx="41">
                  <c:v>0.989272332962988</c:v>
                </c:pt>
                <c:pt idx="42">
                  <c:v>0.982287250728689</c:v>
                </c:pt>
                <c:pt idx="43">
                  <c:v>0.97357890287316</c:v>
                </c:pt>
                <c:pt idx="44">
                  <c:v>0.963162566797658</c:v>
                </c:pt>
                <c:pt idx="45">
                  <c:v>0.951056516295154</c:v>
                </c:pt>
                <c:pt idx="46">
                  <c:v>0.937281989491891</c:v>
                </c:pt>
                <c:pt idx="47">
                  <c:v>0.921863151588501</c:v>
                </c:pt>
                <c:pt idx="48">
                  <c:v>0.904827052466019</c:v>
                </c:pt>
                <c:pt idx="49">
                  <c:v>0.886203579231215</c:v>
                </c:pt>
                <c:pt idx="50">
                  <c:v>0.866025403784439</c:v>
                </c:pt>
                <c:pt idx="51">
                  <c:v>0.844327925502015</c:v>
                </c:pt>
                <c:pt idx="52">
                  <c:v>0.821149209133704</c:v>
                </c:pt>
                <c:pt idx="53">
                  <c:v>0.796529918024196</c:v>
                </c:pt>
                <c:pt idx="54">
                  <c:v>0.770513242775789</c:v>
                </c:pt>
                <c:pt idx="55">
                  <c:v>0.743144825477394</c:v>
                </c:pt>
                <c:pt idx="56">
                  <c:v>0.714472679632803</c:v>
                </c:pt>
                <c:pt idx="57">
                  <c:v>0.684547105928689</c:v>
                </c:pt>
                <c:pt idx="58">
                  <c:v>0.653420603990105</c:v>
                </c:pt>
                <c:pt idx="59">
                  <c:v>0.62114778027831</c:v>
                </c:pt>
                <c:pt idx="60">
                  <c:v>0.587785252292473</c:v>
                </c:pt>
                <c:pt idx="61">
                  <c:v>0.553391549243344</c:v>
                </c:pt>
                <c:pt idx="62">
                  <c:v>0.51802700937313</c:v>
                </c:pt>
                <c:pt idx="63">
                  <c:v>0.481753674101716</c:v>
                </c:pt>
                <c:pt idx="64">
                  <c:v>0.444635179184927</c:v>
                </c:pt>
                <c:pt idx="65">
                  <c:v>0.4067366430758</c:v>
                </c:pt>
                <c:pt idx="66">
                  <c:v>0.368124552684678</c:v>
                </c:pt>
                <c:pt idx="67">
                  <c:v>0.328866646738583</c:v>
                </c:pt>
                <c:pt idx="68">
                  <c:v>0.289031796944472</c:v>
                </c:pt>
                <c:pt idx="69">
                  <c:v>0.248689887164855</c:v>
                </c:pt>
                <c:pt idx="70">
                  <c:v>0.20791169081776</c:v>
                </c:pt>
                <c:pt idx="71">
                  <c:v>0.166768746716103</c:v>
                </c:pt>
                <c:pt idx="72">
                  <c:v>0.125333233564305</c:v>
                </c:pt>
                <c:pt idx="73">
                  <c:v>0.0836778433323157</c:v>
                </c:pt>
                <c:pt idx="74">
                  <c:v>0.0418756537291998</c:v>
                </c:pt>
                <c:pt idx="75">
                  <c:v>1.22514845490862E-16</c:v>
                </c:pt>
                <c:pt idx="76">
                  <c:v>0.0837513074583994</c:v>
                </c:pt>
                <c:pt idx="77">
                  <c:v>0.167355686664631</c:v>
                </c:pt>
                <c:pt idx="78">
                  <c:v>0.250666467128608</c:v>
                </c:pt>
                <c:pt idx="79">
                  <c:v>0.333537493432204</c:v>
                </c:pt>
                <c:pt idx="80">
                  <c:v>0.415823381635519</c:v>
                </c:pt>
                <c:pt idx="81">
                  <c:v>0.49737977432971</c:v>
                </c:pt>
                <c:pt idx="82">
                  <c:v>0.578063593888943</c:v>
                </c:pt>
                <c:pt idx="83">
                  <c:v>0.657733293477166</c:v>
                </c:pt>
                <c:pt idx="84">
                  <c:v>0.736249105369356</c:v>
                </c:pt>
                <c:pt idx="85">
                  <c:v>0.8134732861516</c:v>
                </c:pt>
                <c:pt idx="86">
                  <c:v>0.889270358369855</c:v>
                </c:pt>
                <c:pt idx="87">
                  <c:v>0.963507348203431</c:v>
                </c:pt>
                <c:pt idx="88">
                  <c:v>1.03605401874626</c:v>
                </c:pt>
                <c:pt idx="89">
                  <c:v>1.106783098486688</c:v>
                </c:pt>
                <c:pt idx="90">
                  <c:v>1.175570504584946</c:v>
                </c:pt>
                <c:pt idx="91">
                  <c:v>1.242295560556621</c:v>
                </c:pt>
                <c:pt idx="92">
                  <c:v>1.306841207980211</c:v>
                </c:pt>
                <c:pt idx="93">
                  <c:v>1.369094211857377</c:v>
                </c:pt>
                <c:pt idx="94">
                  <c:v>1.428945359265606</c:v>
                </c:pt>
                <c:pt idx="95">
                  <c:v>1.486289650954788</c:v>
                </c:pt>
                <c:pt idx="96">
                  <c:v>1.541026485551578</c:v>
                </c:pt>
                <c:pt idx="97">
                  <c:v>1.593059836048392</c:v>
                </c:pt>
                <c:pt idx="98">
                  <c:v>1.642298418267408</c:v>
                </c:pt>
                <c:pt idx="99">
                  <c:v>1.68865585100403</c:v>
                </c:pt>
                <c:pt idx="100">
                  <c:v>1.732050807568877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'75% phase'!$P$1</c:f>
              <c:strCache>
                <c:ptCount val="1"/>
                <c:pt idx="0">
                  <c:v>RF height</c:v>
                </c:pt>
              </c:strCache>
            </c:strRef>
          </c:tx>
          <c:spPr>
            <a:ln w="47625">
              <a:noFill/>
            </a:ln>
          </c:spPr>
          <c:xVal>
            <c:numRef>
              <c:f>'75%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'75% phase'!$P$2:$P$102</c:f>
              <c:numCache>
                <c:formatCode>General</c:formatCode>
                <c:ptCount val="101"/>
                <c:pt idx="0">
                  <c:v>1.73053150473323</c:v>
                </c:pt>
                <c:pt idx="1">
                  <c:v>1.684100607870524</c:v>
                </c:pt>
                <c:pt idx="2">
                  <c:v>1.634715226280381</c:v>
                </c:pt>
                <c:pt idx="3">
                  <c:v>1.582461998703376</c:v>
                </c:pt>
                <c:pt idx="4">
                  <c:v>1.527432595056445</c:v>
                </c:pt>
                <c:pt idx="5">
                  <c:v>1.469723555612702</c:v>
                </c:pt>
                <c:pt idx="6">
                  <c:v>1.409436121636994</c:v>
                </c:pt>
                <c:pt idx="7">
                  <c:v>1.346676057774323</c:v>
                </c:pt>
                <c:pt idx="8">
                  <c:v>1.281553466502716</c:v>
                </c:pt>
                <c:pt idx="9">
                  <c:v>1.214182594976068</c:v>
                </c:pt>
                <c:pt idx="10">
                  <c:v>1.144681634595815</c:v>
                </c:pt>
                <c:pt idx="11">
                  <c:v>1.073172513663048</c:v>
                </c:pt>
                <c:pt idx="12">
                  <c:v>0.999780683474846</c:v>
                </c:pt>
                <c:pt idx="13">
                  <c:v>0.924634898240069</c:v>
                </c:pt>
                <c:pt idx="14">
                  <c:v>0.847866989200729</c:v>
                </c:pt>
                <c:pt idx="15">
                  <c:v>0.769611633355193</c:v>
                </c:pt>
                <c:pt idx="16">
                  <c:v>0.690006117188961</c:v>
                </c:pt>
                <c:pt idx="17">
                  <c:v>0.609190095827526</c:v>
                </c:pt>
                <c:pt idx="18">
                  <c:v>0.527305348033825</c:v>
                </c:pt>
                <c:pt idx="19">
                  <c:v>0.44449552748011</c:v>
                </c:pt>
                <c:pt idx="20">
                  <c:v>0.3609059107306</c:v>
                </c:pt>
                <c:pt idx="21">
                  <c:v>0.276683142377016</c:v>
                </c:pt>
                <c:pt idx="22">
                  <c:v>0.191974977774139</c:v>
                </c:pt>
                <c:pt idx="23">
                  <c:v>0.10693002382671</c:v>
                </c:pt>
                <c:pt idx="24">
                  <c:v>0.0216974782824237</c:v>
                </c:pt>
                <c:pt idx="25">
                  <c:v>0.0</c:v>
                </c:pt>
                <c:pt idx="26">
                  <c:v>0.0418756537291996</c:v>
                </c:pt>
                <c:pt idx="27">
                  <c:v>0.0836778433323155</c:v>
                </c:pt>
                <c:pt idx="28">
                  <c:v>0.125333233564304</c:v>
                </c:pt>
                <c:pt idx="29">
                  <c:v>0.166768746716102</c:v>
                </c:pt>
                <c:pt idx="30">
                  <c:v>0.207911690817759</c:v>
                </c:pt>
                <c:pt idx="31">
                  <c:v>0.248689887164855</c:v>
                </c:pt>
                <c:pt idx="32">
                  <c:v>0.289031796944472</c:v>
                </c:pt>
                <c:pt idx="33">
                  <c:v>0.328866646738583</c:v>
                </c:pt>
                <c:pt idx="34">
                  <c:v>0.368124552684678</c:v>
                </c:pt>
                <c:pt idx="35">
                  <c:v>0.4067366430758</c:v>
                </c:pt>
                <c:pt idx="36">
                  <c:v>0.444635179184927</c:v>
                </c:pt>
                <c:pt idx="37">
                  <c:v>0.481753674101715</c:v>
                </c:pt>
                <c:pt idx="38">
                  <c:v>0.51802700937313</c:v>
                </c:pt>
                <c:pt idx="39">
                  <c:v>0.553391549243344</c:v>
                </c:pt>
                <c:pt idx="40">
                  <c:v>0.587785252292473</c:v>
                </c:pt>
                <c:pt idx="41">
                  <c:v>0.62114778027831</c:v>
                </c:pt>
                <c:pt idx="42">
                  <c:v>0.653420603990105</c:v>
                </c:pt>
                <c:pt idx="43">
                  <c:v>0.684547105928689</c:v>
                </c:pt>
                <c:pt idx="44">
                  <c:v>0.714472679632803</c:v>
                </c:pt>
                <c:pt idx="45">
                  <c:v>0.743144825477394</c:v>
                </c:pt>
                <c:pt idx="46">
                  <c:v>0.770513242775789</c:v>
                </c:pt>
                <c:pt idx="47">
                  <c:v>0.796529918024196</c:v>
                </c:pt>
                <c:pt idx="48">
                  <c:v>0.821149209133704</c:v>
                </c:pt>
                <c:pt idx="49">
                  <c:v>0.844327925502015</c:v>
                </c:pt>
                <c:pt idx="50">
                  <c:v>0.866025403784439</c:v>
                </c:pt>
                <c:pt idx="51">
                  <c:v>0.886203579231215</c:v>
                </c:pt>
                <c:pt idx="52">
                  <c:v>0.90482705246602</c:v>
                </c:pt>
                <c:pt idx="53">
                  <c:v>0.9218631515885</c:v>
                </c:pt>
                <c:pt idx="54">
                  <c:v>0.937281989491891</c:v>
                </c:pt>
                <c:pt idx="55">
                  <c:v>0.951056516295153</c:v>
                </c:pt>
                <c:pt idx="56">
                  <c:v>0.963162566797658</c:v>
                </c:pt>
                <c:pt idx="57">
                  <c:v>0.97357890287316</c:v>
                </c:pt>
                <c:pt idx="58">
                  <c:v>0.982287250728689</c:v>
                </c:pt>
                <c:pt idx="59">
                  <c:v>0.989272332962988</c:v>
                </c:pt>
                <c:pt idx="60">
                  <c:v>0.994521895368273</c:v>
                </c:pt>
                <c:pt idx="61">
                  <c:v>0.998026728428272</c:v>
                </c:pt>
                <c:pt idx="62">
                  <c:v>0.999780683474845</c:v>
                </c:pt>
                <c:pt idx="63">
                  <c:v>0.999780683474845</c:v>
                </c:pt>
                <c:pt idx="64">
                  <c:v>0.998026728428272</c:v>
                </c:pt>
                <c:pt idx="65">
                  <c:v>0.994521895368273</c:v>
                </c:pt>
                <c:pt idx="66">
                  <c:v>0.989272332962988</c:v>
                </c:pt>
                <c:pt idx="67">
                  <c:v>0.982287250728689</c:v>
                </c:pt>
                <c:pt idx="68">
                  <c:v>0.97357890287316</c:v>
                </c:pt>
                <c:pt idx="69">
                  <c:v>0.963162566797658</c:v>
                </c:pt>
                <c:pt idx="70">
                  <c:v>0.951056516295154</c:v>
                </c:pt>
                <c:pt idx="71">
                  <c:v>0.937281989491891</c:v>
                </c:pt>
                <c:pt idx="72">
                  <c:v>0.921863151588501</c:v>
                </c:pt>
                <c:pt idx="73">
                  <c:v>0.904827052466019</c:v>
                </c:pt>
                <c:pt idx="74">
                  <c:v>0.886203579231215</c:v>
                </c:pt>
                <c:pt idx="75">
                  <c:v>0.866025403784439</c:v>
                </c:pt>
                <c:pt idx="76">
                  <c:v>0.844327925502015</c:v>
                </c:pt>
                <c:pt idx="77">
                  <c:v>0.821149209133704</c:v>
                </c:pt>
                <c:pt idx="78">
                  <c:v>0.796529918024196</c:v>
                </c:pt>
                <c:pt idx="79">
                  <c:v>0.770513242775789</c:v>
                </c:pt>
                <c:pt idx="80">
                  <c:v>0.743144825477394</c:v>
                </c:pt>
                <c:pt idx="81">
                  <c:v>0.714472679632803</c:v>
                </c:pt>
                <c:pt idx="82">
                  <c:v>0.684547105928689</c:v>
                </c:pt>
                <c:pt idx="83">
                  <c:v>0.653420603990105</c:v>
                </c:pt>
                <c:pt idx="84">
                  <c:v>0.62114778027831</c:v>
                </c:pt>
                <c:pt idx="85">
                  <c:v>0.587785252292473</c:v>
                </c:pt>
                <c:pt idx="86">
                  <c:v>0.553391549243344</c:v>
                </c:pt>
                <c:pt idx="87">
                  <c:v>0.51802700937313</c:v>
                </c:pt>
                <c:pt idx="88">
                  <c:v>0.481753674101716</c:v>
                </c:pt>
                <c:pt idx="89">
                  <c:v>0.444635179184927</c:v>
                </c:pt>
                <c:pt idx="90">
                  <c:v>0.4067366430758</c:v>
                </c:pt>
                <c:pt idx="91">
                  <c:v>0.368124552684678</c:v>
                </c:pt>
                <c:pt idx="92">
                  <c:v>0.328866646738583</c:v>
                </c:pt>
                <c:pt idx="93">
                  <c:v>0.289031796944472</c:v>
                </c:pt>
                <c:pt idx="94">
                  <c:v>0.248689887164855</c:v>
                </c:pt>
                <c:pt idx="95">
                  <c:v>0.20791169081776</c:v>
                </c:pt>
                <c:pt idx="96">
                  <c:v>0.166768746716103</c:v>
                </c:pt>
                <c:pt idx="97">
                  <c:v>0.125333233564305</c:v>
                </c:pt>
                <c:pt idx="98">
                  <c:v>0.0836778433323157</c:v>
                </c:pt>
                <c:pt idx="99">
                  <c:v>0.0418756537291998</c:v>
                </c:pt>
                <c:pt idx="100">
                  <c:v>1.22514845490862E-16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'75% phase'!$Q$1</c:f>
              <c:strCache>
                <c:ptCount val="1"/>
                <c:pt idx="0">
                  <c:v>RH height</c:v>
                </c:pt>
              </c:strCache>
            </c:strRef>
          </c:tx>
          <c:spPr>
            <a:ln w="47625">
              <a:noFill/>
            </a:ln>
          </c:spPr>
          <c:xVal>
            <c:numRef>
              <c:f>'75%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'75% phase'!$Q$2:$Q$102</c:f>
              <c:numCache>
                <c:formatCode>General</c:formatCode>
                <c:ptCount val="101"/>
                <c:pt idx="0">
                  <c:v>0.844327925502015</c:v>
                </c:pt>
                <c:pt idx="1">
                  <c:v>0.821149209133704</c:v>
                </c:pt>
                <c:pt idx="2">
                  <c:v>0.796529918024196</c:v>
                </c:pt>
                <c:pt idx="3">
                  <c:v>0.770513242775789</c:v>
                </c:pt>
                <c:pt idx="4">
                  <c:v>0.743144825477394</c:v>
                </c:pt>
                <c:pt idx="5">
                  <c:v>0.714472679632803</c:v>
                </c:pt>
                <c:pt idx="6">
                  <c:v>0.684547105928689</c:v>
                </c:pt>
                <c:pt idx="7">
                  <c:v>0.653420603990105</c:v>
                </c:pt>
                <c:pt idx="8">
                  <c:v>0.62114778027831</c:v>
                </c:pt>
                <c:pt idx="9">
                  <c:v>0.587785252292473</c:v>
                </c:pt>
                <c:pt idx="10">
                  <c:v>0.553391549243344</c:v>
                </c:pt>
                <c:pt idx="11">
                  <c:v>0.51802700937313</c:v>
                </c:pt>
                <c:pt idx="12">
                  <c:v>0.481753674101716</c:v>
                </c:pt>
                <c:pt idx="13">
                  <c:v>0.444635179184927</c:v>
                </c:pt>
                <c:pt idx="14">
                  <c:v>0.4067366430758</c:v>
                </c:pt>
                <c:pt idx="15">
                  <c:v>0.368124552684678</c:v>
                </c:pt>
                <c:pt idx="16">
                  <c:v>0.328866646738583</c:v>
                </c:pt>
                <c:pt idx="17">
                  <c:v>0.289031796944472</c:v>
                </c:pt>
                <c:pt idx="18">
                  <c:v>0.248689887164855</c:v>
                </c:pt>
                <c:pt idx="19">
                  <c:v>0.20791169081776</c:v>
                </c:pt>
                <c:pt idx="20">
                  <c:v>0.166768746716103</c:v>
                </c:pt>
                <c:pt idx="21">
                  <c:v>0.125333233564305</c:v>
                </c:pt>
                <c:pt idx="22">
                  <c:v>0.0836778433323157</c:v>
                </c:pt>
                <c:pt idx="23">
                  <c:v>0.0418756537291998</c:v>
                </c:pt>
                <c:pt idx="24">
                  <c:v>1.22514845490862E-16</c:v>
                </c:pt>
                <c:pt idx="25">
                  <c:v>0.10693002382671</c:v>
                </c:pt>
                <c:pt idx="26">
                  <c:v>0.191974977774139</c:v>
                </c:pt>
                <c:pt idx="27">
                  <c:v>0.276683142377016</c:v>
                </c:pt>
                <c:pt idx="28">
                  <c:v>0.360905910730599</c:v>
                </c:pt>
                <c:pt idx="29">
                  <c:v>0.44449552748011</c:v>
                </c:pt>
                <c:pt idx="30">
                  <c:v>0.527305348033824</c:v>
                </c:pt>
                <c:pt idx="31">
                  <c:v>0.609190095827526</c:v>
                </c:pt>
                <c:pt idx="32">
                  <c:v>0.690006117188961</c:v>
                </c:pt>
                <c:pt idx="33">
                  <c:v>0.769611633355193</c:v>
                </c:pt>
                <c:pt idx="34">
                  <c:v>0.847866989200729</c:v>
                </c:pt>
                <c:pt idx="35">
                  <c:v>0.924634898240069</c:v>
                </c:pt>
                <c:pt idx="36">
                  <c:v>0.999780683474845</c:v>
                </c:pt>
                <c:pt idx="37">
                  <c:v>1.073172513663049</c:v>
                </c:pt>
                <c:pt idx="38">
                  <c:v>1.144681634595816</c:v>
                </c:pt>
                <c:pt idx="39">
                  <c:v>1.214182594976068</c:v>
                </c:pt>
                <c:pt idx="40">
                  <c:v>1.281553466502716</c:v>
                </c:pt>
                <c:pt idx="41">
                  <c:v>1.346676057774322</c:v>
                </c:pt>
                <c:pt idx="42">
                  <c:v>1.409436121636993</c:v>
                </c:pt>
                <c:pt idx="43">
                  <c:v>1.469723555612702</c:v>
                </c:pt>
                <c:pt idx="44">
                  <c:v>1.527432595056445</c:v>
                </c:pt>
                <c:pt idx="45">
                  <c:v>1.582461998703376</c:v>
                </c:pt>
                <c:pt idx="46">
                  <c:v>1.634715226280381</c:v>
                </c:pt>
                <c:pt idx="47">
                  <c:v>1.684100607870524</c:v>
                </c:pt>
                <c:pt idx="48">
                  <c:v>1.73053150473323</c:v>
                </c:pt>
                <c:pt idx="49">
                  <c:v>1.732050807568877</c:v>
                </c:pt>
                <c:pt idx="50">
                  <c:v>0.0</c:v>
                </c:pt>
                <c:pt idx="51">
                  <c:v>0.0418756537291996</c:v>
                </c:pt>
                <c:pt idx="52">
                  <c:v>0.0836778433323155</c:v>
                </c:pt>
                <c:pt idx="53">
                  <c:v>0.125333233564304</c:v>
                </c:pt>
                <c:pt idx="54">
                  <c:v>0.166768746716102</c:v>
                </c:pt>
                <c:pt idx="55">
                  <c:v>0.207911690817759</c:v>
                </c:pt>
                <c:pt idx="56">
                  <c:v>0.248689887164855</c:v>
                </c:pt>
                <c:pt idx="57">
                  <c:v>0.289031796944472</c:v>
                </c:pt>
                <c:pt idx="58">
                  <c:v>0.328866646738583</c:v>
                </c:pt>
                <c:pt idx="59">
                  <c:v>0.368124552684678</c:v>
                </c:pt>
                <c:pt idx="60">
                  <c:v>0.4067366430758</c:v>
                </c:pt>
                <c:pt idx="61">
                  <c:v>0.444635179184927</c:v>
                </c:pt>
                <c:pt idx="62">
                  <c:v>0.481753674101715</c:v>
                </c:pt>
                <c:pt idx="63">
                  <c:v>0.51802700937313</c:v>
                </c:pt>
                <c:pt idx="64">
                  <c:v>0.553391549243344</c:v>
                </c:pt>
                <c:pt idx="65">
                  <c:v>0.587785252292473</c:v>
                </c:pt>
                <c:pt idx="66">
                  <c:v>0.62114778027831</c:v>
                </c:pt>
                <c:pt idx="67">
                  <c:v>0.653420603990105</c:v>
                </c:pt>
                <c:pt idx="68">
                  <c:v>0.684547105928689</c:v>
                </c:pt>
                <c:pt idx="69">
                  <c:v>0.714472679632803</c:v>
                </c:pt>
                <c:pt idx="70">
                  <c:v>0.743144825477394</c:v>
                </c:pt>
                <c:pt idx="71">
                  <c:v>0.770513242775789</c:v>
                </c:pt>
                <c:pt idx="72">
                  <c:v>0.796529918024196</c:v>
                </c:pt>
                <c:pt idx="73">
                  <c:v>0.821149209133704</c:v>
                </c:pt>
                <c:pt idx="74">
                  <c:v>0.844327925502015</c:v>
                </c:pt>
                <c:pt idx="75">
                  <c:v>0.866025403784439</c:v>
                </c:pt>
                <c:pt idx="76">
                  <c:v>0.886203579231215</c:v>
                </c:pt>
                <c:pt idx="77">
                  <c:v>0.90482705246602</c:v>
                </c:pt>
                <c:pt idx="78">
                  <c:v>0.9218631515885</c:v>
                </c:pt>
                <c:pt idx="79">
                  <c:v>0.937281989491891</c:v>
                </c:pt>
                <c:pt idx="80">
                  <c:v>0.951056516295153</c:v>
                </c:pt>
                <c:pt idx="81">
                  <c:v>0.963162566797658</c:v>
                </c:pt>
                <c:pt idx="82">
                  <c:v>0.97357890287316</c:v>
                </c:pt>
                <c:pt idx="83">
                  <c:v>0.982287250728689</c:v>
                </c:pt>
                <c:pt idx="84">
                  <c:v>0.989272332962988</c:v>
                </c:pt>
                <c:pt idx="85">
                  <c:v>0.994521895368273</c:v>
                </c:pt>
                <c:pt idx="86">
                  <c:v>0.998026728428272</c:v>
                </c:pt>
                <c:pt idx="87">
                  <c:v>0.999780683474845</c:v>
                </c:pt>
                <c:pt idx="88">
                  <c:v>0.999780683474845</c:v>
                </c:pt>
                <c:pt idx="89">
                  <c:v>0.998026728428272</c:v>
                </c:pt>
                <c:pt idx="90">
                  <c:v>0.994521895368273</c:v>
                </c:pt>
                <c:pt idx="91">
                  <c:v>0.989272332962988</c:v>
                </c:pt>
                <c:pt idx="92">
                  <c:v>0.982287250728689</c:v>
                </c:pt>
                <c:pt idx="93">
                  <c:v>0.97357890287316</c:v>
                </c:pt>
                <c:pt idx="94">
                  <c:v>0.963162566797658</c:v>
                </c:pt>
                <c:pt idx="95">
                  <c:v>0.951056516295154</c:v>
                </c:pt>
                <c:pt idx="96">
                  <c:v>0.937281989491891</c:v>
                </c:pt>
                <c:pt idx="97">
                  <c:v>0.921863151588501</c:v>
                </c:pt>
                <c:pt idx="98">
                  <c:v>0.904827052466019</c:v>
                </c:pt>
                <c:pt idx="99">
                  <c:v>0.886203579231215</c:v>
                </c:pt>
                <c:pt idx="100">
                  <c:v>0.866025403784439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'75% phase'!$R$1</c:f>
              <c:strCache>
                <c:ptCount val="1"/>
                <c:pt idx="0">
                  <c:v>LF height</c:v>
                </c:pt>
              </c:strCache>
            </c:strRef>
          </c:tx>
          <c:spPr>
            <a:ln w="47625">
              <a:noFill/>
            </a:ln>
          </c:spPr>
          <c:xVal>
            <c:numRef>
              <c:f>'75%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'75% phase'!$R$2:$R$102</c:f>
              <c:numCache>
                <c:formatCode>General</c:formatCode>
                <c:ptCount val="101"/>
                <c:pt idx="0">
                  <c:v>0.886203579231215</c:v>
                </c:pt>
                <c:pt idx="1">
                  <c:v>0.90482705246602</c:v>
                </c:pt>
                <c:pt idx="2">
                  <c:v>0.9218631515885</c:v>
                </c:pt>
                <c:pt idx="3">
                  <c:v>0.937281989491891</c:v>
                </c:pt>
                <c:pt idx="4">
                  <c:v>0.951056516295153</c:v>
                </c:pt>
                <c:pt idx="5">
                  <c:v>0.963162566797658</c:v>
                </c:pt>
                <c:pt idx="6">
                  <c:v>0.97357890287316</c:v>
                </c:pt>
                <c:pt idx="7">
                  <c:v>0.982287250728689</c:v>
                </c:pt>
                <c:pt idx="8">
                  <c:v>0.989272332962988</c:v>
                </c:pt>
                <c:pt idx="9">
                  <c:v>0.994521895368273</c:v>
                </c:pt>
                <c:pt idx="10">
                  <c:v>0.998026728428272</c:v>
                </c:pt>
                <c:pt idx="11">
                  <c:v>0.999780683474845</c:v>
                </c:pt>
                <c:pt idx="12">
                  <c:v>0.999780683474845</c:v>
                </c:pt>
                <c:pt idx="13">
                  <c:v>0.998026728428272</c:v>
                </c:pt>
                <c:pt idx="14">
                  <c:v>0.994521895368273</c:v>
                </c:pt>
                <c:pt idx="15">
                  <c:v>0.989272332962988</c:v>
                </c:pt>
                <c:pt idx="16">
                  <c:v>0.982287250728689</c:v>
                </c:pt>
                <c:pt idx="17">
                  <c:v>0.97357890287316</c:v>
                </c:pt>
                <c:pt idx="18">
                  <c:v>0.963162566797658</c:v>
                </c:pt>
                <c:pt idx="19">
                  <c:v>0.951056516295154</c:v>
                </c:pt>
                <c:pt idx="20">
                  <c:v>0.937281989491891</c:v>
                </c:pt>
                <c:pt idx="21">
                  <c:v>0.921863151588501</c:v>
                </c:pt>
                <c:pt idx="22">
                  <c:v>0.904827052466019</c:v>
                </c:pt>
                <c:pt idx="23">
                  <c:v>0.886203579231215</c:v>
                </c:pt>
                <c:pt idx="24">
                  <c:v>0.866025403784439</c:v>
                </c:pt>
                <c:pt idx="25">
                  <c:v>0.844327925502015</c:v>
                </c:pt>
                <c:pt idx="26">
                  <c:v>0.821149209133704</c:v>
                </c:pt>
                <c:pt idx="27">
                  <c:v>0.796529918024196</c:v>
                </c:pt>
                <c:pt idx="28">
                  <c:v>0.770513242775789</c:v>
                </c:pt>
                <c:pt idx="29">
                  <c:v>0.743144825477394</c:v>
                </c:pt>
                <c:pt idx="30">
                  <c:v>0.714472679632803</c:v>
                </c:pt>
                <c:pt idx="31">
                  <c:v>0.684547105928689</c:v>
                </c:pt>
                <c:pt idx="32">
                  <c:v>0.653420603990105</c:v>
                </c:pt>
                <c:pt idx="33">
                  <c:v>0.62114778027831</c:v>
                </c:pt>
                <c:pt idx="34">
                  <c:v>0.587785252292473</c:v>
                </c:pt>
                <c:pt idx="35">
                  <c:v>0.553391549243344</c:v>
                </c:pt>
                <c:pt idx="36">
                  <c:v>0.51802700937313</c:v>
                </c:pt>
                <c:pt idx="37">
                  <c:v>0.481753674101716</c:v>
                </c:pt>
                <c:pt idx="38">
                  <c:v>0.444635179184927</c:v>
                </c:pt>
                <c:pt idx="39">
                  <c:v>0.4067366430758</c:v>
                </c:pt>
                <c:pt idx="40">
                  <c:v>0.368124552684678</c:v>
                </c:pt>
                <c:pt idx="41">
                  <c:v>0.328866646738583</c:v>
                </c:pt>
                <c:pt idx="42">
                  <c:v>0.289031796944472</c:v>
                </c:pt>
                <c:pt idx="43">
                  <c:v>0.248689887164855</c:v>
                </c:pt>
                <c:pt idx="44">
                  <c:v>0.20791169081776</c:v>
                </c:pt>
                <c:pt idx="45">
                  <c:v>0.166768746716103</c:v>
                </c:pt>
                <c:pt idx="46">
                  <c:v>0.125333233564305</c:v>
                </c:pt>
                <c:pt idx="47">
                  <c:v>0.0836778433323157</c:v>
                </c:pt>
                <c:pt idx="48">
                  <c:v>0.0418756537291998</c:v>
                </c:pt>
                <c:pt idx="49">
                  <c:v>1.22514845490862E-16</c:v>
                </c:pt>
                <c:pt idx="50">
                  <c:v>1.732050807568877</c:v>
                </c:pt>
                <c:pt idx="51">
                  <c:v>1.68865585100403</c:v>
                </c:pt>
                <c:pt idx="52">
                  <c:v>1.642298418267408</c:v>
                </c:pt>
                <c:pt idx="53">
                  <c:v>1.593059836048392</c:v>
                </c:pt>
                <c:pt idx="54">
                  <c:v>1.541026485551578</c:v>
                </c:pt>
                <c:pt idx="55">
                  <c:v>1.486289650954788</c:v>
                </c:pt>
                <c:pt idx="56">
                  <c:v>1.428945359265606</c:v>
                </c:pt>
                <c:pt idx="57">
                  <c:v>1.369094211857378</c:v>
                </c:pt>
                <c:pt idx="58">
                  <c:v>1.306841207980211</c:v>
                </c:pt>
                <c:pt idx="59">
                  <c:v>1.242295560556621</c:v>
                </c:pt>
                <c:pt idx="60">
                  <c:v>1.175570504584946</c:v>
                </c:pt>
                <c:pt idx="61">
                  <c:v>1.106783098486688</c:v>
                </c:pt>
                <c:pt idx="62">
                  <c:v>1.036054018746261</c:v>
                </c:pt>
                <c:pt idx="63">
                  <c:v>0.963507348203431</c:v>
                </c:pt>
                <c:pt idx="64">
                  <c:v>0.889270358369855</c:v>
                </c:pt>
                <c:pt idx="65">
                  <c:v>0.8134732861516</c:v>
                </c:pt>
                <c:pt idx="66">
                  <c:v>0.736249105369356</c:v>
                </c:pt>
                <c:pt idx="67">
                  <c:v>0.657733293477166</c:v>
                </c:pt>
                <c:pt idx="68">
                  <c:v>0.578063593888943</c:v>
                </c:pt>
                <c:pt idx="69">
                  <c:v>0.49737977432971</c:v>
                </c:pt>
                <c:pt idx="70">
                  <c:v>0.415823381635519</c:v>
                </c:pt>
                <c:pt idx="71">
                  <c:v>0.333537493432205</c:v>
                </c:pt>
                <c:pt idx="72">
                  <c:v>0.250666467128609</c:v>
                </c:pt>
                <c:pt idx="73">
                  <c:v>0.167355686664631</c:v>
                </c:pt>
                <c:pt idx="74">
                  <c:v>0.0837513074583995</c:v>
                </c:pt>
                <c:pt idx="75">
                  <c:v>0.0</c:v>
                </c:pt>
                <c:pt idx="76">
                  <c:v>0.0418756537291996</c:v>
                </c:pt>
                <c:pt idx="77">
                  <c:v>0.0836778433323155</c:v>
                </c:pt>
                <c:pt idx="78">
                  <c:v>0.125333233564304</c:v>
                </c:pt>
                <c:pt idx="79">
                  <c:v>0.166768746716102</c:v>
                </c:pt>
                <c:pt idx="80">
                  <c:v>0.207911690817759</c:v>
                </c:pt>
                <c:pt idx="81">
                  <c:v>0.248689887164855</c:v>
                </c:pt>
                <c:pt idx="82">
                  <c:v>0.289031796944472</c:v>
                </c:pt>
                <c:pt idx="83">
                  <c:v>0.328866646738583</c:v>
                </c:pt>
                <c:pt idx="84">
                  <c:v>0.368124552684678</c:v>
                </c:pt>
                <c:pt idx="85">
                  <c:v>0.4067366430758</c:v>
                </c:pt>
                <c:pt idx="86">
                  <c:v>0.444635179184927</c:v>
                </c:pt>
                <c:pt idx="87">
                  <c:v>0.481753674101715</c:v>
                </c:pt>
                <c:pt idx="88">
                  <c:v>0.51802700937313</c:v>
                </c:pt>
                <c:pt idx="89">
                  <c:v>0.553391549243344</c:v>
                </c:pt>
                <c:pt idx="90">
                  <c:v>0.587785252292473</c:v>
                </c:pt>
                <c:pt idx="91">
                  <c:v>0.62114778027831</c:v>
                </c:pt>
                <c:pt idx="92">
                  <c:v>0.653420603990105</c:v>
                </c:pt>
                <c:pt idx="93">
                  <c:v>0.684547105928689</c:v>
                </c:pt>
                <c:pt idx="94">
                  <c:v>0.714472679632803</c:v>
                </c:pt>
                <c:pt idx="95">
                  <c:v>0.743144825477394</c:v>
                </c:pt>
                <c:pt idx="96">
                  <c:v>0.770513242775789</c:v>
                </c:pt>
                <c:pt idx="97">
                  <c:v>0.796529918024196</c:v>
                </c:pt>
                <c:pt idx="98">
                  <c:v>0.821149209133704</c:v>
                </c:pt>
                <c:pt idx="99">
                  <c:v>0.844327925502015</c:v>
                </c:pt>
                <c:pt idx="100">
                  <c:v>0.866025403784439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751288"/>
        <c:axId val="2108745704"/>
      </c:scatterChart>
      <c:valAx>
        <c:axId val="2108751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Proportion of stride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8745704"/>
        <c:crosses val="autoZero"/>
        <c:crossBetween val="midCat"/>
      </c:valAx>
      <c:valAx>
        <c:axId val="2108745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87512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'75% phase'!$J$1</c:f>
              <c:strCache>
                <c:ptCount val="1"/>
                <c:pt idx="0">
                  <c:v>Derived Diagonal centrepoint</c:v>
                </c:pt>
              </c:strCache>
            </c:strRef>
          </c:tx>
          <c:spPr>
            <a:ln w="47625">
              <a:noFill/>
            </a:ln>
          </c:spPr>
          <c:xVal>
            <c:numRef>
              <c:f>'75%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'75% phase'!$J$2:$J$102</c:f>
              <c:numCache>
                <c:formatCode>General</c:formatCode>
                <c:ptCount val="101"/>
                <c:pt idx="0">
                  <c:v>0.865265752366615</c:v>
                </c:pt>
                <c:pt idx="1">
                  <c:v>0.862988130799862</c:v>
                </c:pt>
                <c:pt idx="2">
                  <c:v>0.859196534806348</c:v>
                </c:pt>
                <c:pt idx="3">
                  <c:v>0.85389761613384</c:v>
                </c:pt>
                <c:pt idx="4">
                  <c:v>0.847100670886274</c:v>
                </c:pt>
                <c:pt idx="5">
                  <c:v>0.838817623215231</c:v>
                </c:pt>
                <c:pt idx="6">
                  <c:v>0.829063004400925</c:v>
                </c:pt>
                <c:pt idx="7">
                  <c:v>0.817853927359397</c:v>
                </c:pt>
                <c:pt idx="8">
                  <c:v>0.805210056620649</c:v>
                </c:pt>
                <c:pt idx="9">
                  <c:v>0.791153573830373</c:v>
                </c:pt>
                <c:pt idx="10">
                  <c:v>0.775709138835808</c:v>
                </c:pt>
                <c:pt idx="11">
                  <c:v>0.758903846423988</c:v>
                </c:pt>
                <c:pt idx="12">
                  <c:v>0.740767178788281</c:v>
                </c:pt>
                <c:pt idx="13">
                  <c:v>0.721330953806599</c:v>
                </c:pt>
                <c:pt idx="14">
                  <c:v>0.700629269222037</c:v>
                </c:pt>
                <c:pt idx="15">
                  <c:v>0.678698442823833</c:v>
                </c:pt>
                <c:pt idx="16">
                  <c:v>0.655576948733636</c:v>
                </c:pt>
                <c:pt idx="17">
                  <c:v>0.631305349908816</c:v>
                </c:pt>
                <c:pt idx="18">
                  <c:v>0.605926226981257</c:v>
                </c:pt>
                <c:pt idx="19">
                  <c:v>0.579484103556457</c:v>
                </c:pt>
                <c:pt idx="20">
                  <c:v>0.552025368103997</c:v>
                </c:pt>
                <c:pt idx="21">
                  <c:v>0.523598192576403</c:v>
                </c:pt>
                <c:pt idx="22">
                  <c:v>0.494252447899168</c:v>
                </c:pt>
                <c:pt idx="23">
                  <c:v>0.464039616480207</c:v>
                </c:pt>
                <c:pt idx="24">
                  <c:v>0.433012701892219</c:v>
                </c:pt>
                <c:pt idx="25">
                  <c:v>0.433012701892219</c:v>
                </c:pt>
                <c:pt idx="26">
                  <c:v>0.464039616480207</c:v>
                </c:pt>
                <c:pt idx="27">
                  <c:v>0.494252447899168</c:v>
                </c:pt>
                <c:pt idx="28">
                  <c:v>0.523598192576402</c:v>
                </c:pt>
                <c:pt idx="29">
                  <c:v>0.552025368103997</c:v>
                </c:pt>
                <c:pt idx="30">
                  <c:v>0.579484103556456</c:v>
                </c:pt>
                <c:pt idx="31">
                  <c:v>0.605926226981256</c:v>
                </c:pt>
                <c:pt idx="32">
                  <c:v>0.631305349908816</c:v>
                </c:pt>
                <c:pt idx="33">
                  <c:v>0.655576948733636</c:v>
                </c:pt>
                <c:pt idx="34">
                  <c:v>0.678698442823833</c:v>
                </c:pt>
                <c:pt idx="35">
                  <c:v>0.700629269222037</c:v>
                </c:pt>
                <c:pt idx="36">
                  <c:v>0.721330953806599</c:v>
                </c:pt>
                <c:pt idx="37">
                  <c:v>0.74076717878828</c:v>
                </c:pt>
                <c:pt idx="38">
                  <c:v>0.758903846423988</c:v>
                </c:pt>
                <c:pt idx="39">
                  <c:v>0.775709138835808</c:v>
                </c:pt>
                <c:pt idx="40">
                  <c:v>0.791153573830373</c:v>
                </c:pt>
                <c:pt idx="41">
                  <c:v>0.805210056620649</c:v>
                </c:pt>
                <c:pt idx="42">
                  <c:v>0.817853927359397</c:v>
                </c:pt>
                <c:pt idx="43">
                  <c:v>0.829063004400924</c:v>
                </c:pt>
                <c:pt idx="44">
                  <c:v>0.838817623215231</c:v>
                </c:pt>
                <c:pt idx="45">
                  <c:v>0.847100670886274</c:v>
                </c:pt>
                <c:pt idx="46">
                  <c:v>0.85389761613384</c:v>
                </c:pt>
                <c:pt idx="47">
                  <c:v>0.859196534806348</c:v>
                </c:pt>
                <c:pt idx="48">
                  <c:v>0.862988130799862</c:v>
                </c:pt>
                <c:pt idx="49">
                  <c:v>0.865265752366615</c:v>
                </c:pt>
                <c:pt idx="50">
                  <c:v>0.866025403784439</c:v>
                </c:pt>
                <c:pt idx="51">
                  <c:v>0.865265752366615</c:v>
                </c:pt>
                <c:pt idx="52">
                  <c:v>0.862988130799862</c:v>
                </c:pt>
                <c:pt idx="53">
                  <c:v>0.859196534806348</c:v>
                </c:pt>
                <c:pt idx="54">
                  <c:v>0.85389761613384</c:v>
                </c:pt>
                <c:pt idx="55">
                  <c:v>0.847100670886274</c:v>
                </c:pt>
                <c:pt idx="56">
                  <c:v>0.838817623215231</c:v>
                </c:pt>
                <c:pt idx="57">
                  <c:v>0.829063004400925</c:v>
                </c:pt>
                <c:pt idx="58">
                  <c:v>0.817853927359397</c:v>
                </c:pt>
                <c:pt idx="59">
                  <c:v>0.805210056620649</c:v>
                </c:pt>
                <c:pt idx="60">
                  <c:v>0.791153573830373</c:v>
                </c:pt>
                <c:pt idx="61">
                  <c:v>0.775709138835808</c:v>
                </c:pt>
                <c:pt idx="62">
                  <c:v>0.758903846423988</c:v>
                </c:pt>
                <c:pt idx="63">
                  <c:v>0.740767178788281</c:v>
                </c:pt>
                <c:pt idx="64">
                  <c:v>0.721330953806599</c:v>
                </c:pt>
                <c:pt idx="65">
                  <c:v>0.700629269222037</c:v>
                </c:pt>
                <c:pt idx="66">
                  <c:v>0.678698442823833</c:v>
                </c:pt>
                <c:pt idx="67">
                  <c:v>0.655576948733636</c:v>
                </c:pt>
                <c:pt idx="68">
                  <c:v>0.631305349908816</c:v>
                </c:pt>
                <c:pt idx="69">
                  <c:v>0.605926226981257</c:v>
                </c:pt>
                <c:pt idx="70">
                  <c:v>0.579484103556457</c:v>
                </c:pt>
                <c:pt idx="71">
                  <c:v>0.552025368103997</c:v>
                </c:pt>
                <c:pt idx="72">
                  <c:v>0.523598192576403</c:v>
                </c:pt>
                <c:pt idx="73">
                  <c:v>0.494252447899168</c:v>
                </c:pt>
                <c:pt idx="74">
                  <c:v>0.464039616480207</c:v>
                </c:pt>
                <c:pt idx="75">
                  <c:v>0.433012701892219</c:v>
                </c:pt>
                <c:pt idx="76">
                  <c:v>0.464039616480207</c:v>
                </c:pt>
                <c:pt idx="77">
                  <c:v>0.494252447899168</c:v>
                </c:pt>
                <c:pt idx="78">
                  <c:v>0.523598192576402</c:v>
                </c:pt>
                <c:pt idx="79">
                  <c:v>0.552025368103997</c:v>
                </c:pt>
                <c:pt idx="80">
                  <c:v>0.579484103556456</c:v>
                </c:pt>
                <c:pt idx="81">
                  <c:v>0.605926226981256</c:v>
                </c:pt>
                <c:pt idx="82">
                  <c:v>0.631305349908816</c:v>
                </c:pt>
                <c:pt idx="83">
                  <c:v>0.655576948733636</c:v>
                </c:pt>
                <c:pt idx="84">
                  <c:v>0.678698442823833</c:v>
                </c:pt>
                <c:pt idx="85">
                  <c:v>0.700629269222037</c:v>
                </c:pt>
                <c:pt idx="86">
                  <c:v>0.721330953806599</c:v>
                </c:pt>
                <c:pt idx="87">
                  <c:v>0.74076717878828</c:v>
                </c:pt>
                <c:pt idx="88">
                  <c:v>0.758903846423988</c:v>
                </c:pt>
                <c:pt idx="89">
                  <c:v>0.775709138835808</c:v>
                </c:pt>
                <c:pt idx="90">
                  <c:v>0.791153573830373</c:v>
                </c:pt>
                <c:pt idx="91">
                  <c:v>0.805210056620649</c:v>
                </c:pt>
                <c:pt idx="92">
                  <c:v>0.817853927359397</c:v>
                </c:pt>
                <c:pt idx="93">
                  <c:v>0.829063004400924</c:v>
                </c:pt>
                <c:pt idx="94">
                  <c:v>0.838817623215231</c:v>
                </c:pt>
                <c:pt idx="95">
                  <c:v>0.847100670886274</c:v>
                </c:pt>
                <c:pt idx="96">
                  <c:v>0.85389761613384</c:v>
                </c:pt>
                <c:pt idx="97">
                  <c:v>0.859196534806348</c:v>
                </c:pt>
                <c:pt idx="98">
                  <c:v>0.862988130799862</c:v>
                </c:pt>
                <c:pt idx="99">
                  <c:v>0.865265752366615</c:v>
                </c:pt>
                <c:pt idx="100">
                  <c:v>0.866025403784439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'75% phase'!$K$1</c:f>
              <c:strCache>
                <c:ptCount val="1"/>
                <c:pt idx="0">
                  <c:v>Unsupported Left Hind</c:v>
                </c:pt>
              </c:strCache>
            </c:strRef>
          </c:tx>
          <c:spPr>
            <a:ln w="47625">
              <a:noFill/>
            </a:ln>
          </c:spPr>
          <c:xVal>
            <c:numRef>
              <c:f>'75%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'75% phase'!$K$2:$K$102</c:f>
              <c:numCache>
                <c:formatCode>General</c:formatCode>
                <c:ptCount val="101"/>
                <c:pt idx="75">
                  <c:v>0.0</c:v>
                </c:pt>
                <c:pt idx="76">
                  <c:v>0.0837513074583994</c:v>
                </c:pt>
                <c:pt idx="77">
                  <c:v>0.167355686664631</c:v>
                </c:pt>
                <c:pt idx="78">
                  <c:v>0.250666467128608</c:v>
                </c:pt>
                <c:pt idx="79">
                  <c:v>0.333537493432204</c:v>
                </c:pt>
                <c:pt idx="80">
                  <c:v>0.415823381635519</c:v>
                </c:pt>
                <c:pt idx="81">
                  <c:v>0.49737977432971</c:v>
                </c:pt>
                <c:pt idx="82">
                  <c:v>0.578063593888943</c:v>
                </c:pt>
                <c:pt idx="83">
                  <c:v>0.657733293477166</c:v>
                </c:pt>
                <c:pt idx="84">
                  <c:v>0.736249105369356</c:v>
                </c:pt>
                <c:pt idx="85">
                  <c:v>0.8134732861516</c:v>
                </c:pt>
                <c:pt idx="86">
                  <c:v>0.889270358369855</c:v>
                </c:pt>
                <c:pt idx="87">
                  <c:v>0.963507348203431</c:v>
                </c:pt>
                <c:pt idx="88">
                  <c:v>1.03605401874626</c:v>
                </c:pt>
                <c:pt idx="89">
                  <c:v>1.106783098486688</c:v>
                </c:pt>
                <c:pt idx="90">
                  <c:v>1.175570504584946</c:v>
                </c:pt>
                <c:pt idx="91">
                  <c:v>1.242295560556621</c:v>
                </c:pt>
                <c:pt idx="92">
                  <c:v>1.306841207980211</c:v>
                </c:pt>
                <c:pt idx="93">
                  <c:v>1.369094211857377</c:v>
                </c:pt>
                <c:pt idx="94">
                  <c:v>1.428945359265606</c:v>
                </c:pt>
                <c:pt idx="95">
                  <c:v>1.486289650954788</c:v>
                </c:pt>
                <c:pt idx="96">
                  <c:v>1.541026485551578</c:v>
                </c:pt>
                <c:pt idx="97">
                  <c:v>1.593059836048392</c:v>
                </c:pt>
                <c:pt idx="98">
                  <c:v>1.642298418267408</c:v>
                </c:pt>
                <c:pt idx="99">
                  <c:v>1.68865585100403</c:v>
                </c:pt>
                <c:pt idx="100">
                  <c:v>1.732050807568877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'75% phase'!$L$1</c:f>
              <c:strCache>
                <c:ptCount val="1"/>
                <c:pt idx="0">
                  <c:v>Unsupported Right Fore</c:v>
                </c:pt>
              </c:strCache>
            </c:strRef>
          </c:tx>
          <c:spPr>
            <a:ln w="47625">
              <a:noFill/>
            </a:ln>
          </c:spPr>
          <c:xVal>
            <c:numRef>
              <c:f>'75%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'75% phase'!$L$2:$L$102</c:f>
              <c:numCache>
                <c:formatCode>General</c:formatCode>
                <c:ptCount val="101"/>
                <c:pt idx="0">
                  <c:v>1.73053150473323</c:v>
                </c:pt>
                <c:pt idx="1">
                  <c:v>1.684100607870524</c:v>
                </c:pt>
                <c:pt idx="2">
                  <c:v>1.634715226280381</c:v>
                </c:pt>
                <c:pt idx="3">
                  <c:v>1.582461998703376</c:v>
                </c:pt>
                <c:pt idx="4">
                  <c:v>1.527432595056445</c:v>
                </c:pt>
                <c:pt idx="5">
                  <c:v>1.469723555612702</c:v>
                </c:pt>
                <c:pt idx="6">
                  <c:v>1.409436121636994</c:v>
                </c:pt>
                <c:pt idx="7">
                  <c:v>1.346676057774323</c:v>
                </c:pt>
                <c:pt idx="8">
                  <c:v>1.281553466502716</c:v>
                </c:pt>
                <c:pt idx="9">
                  <c:v>1.214182594976068</c:v>
                </c:pt>
                <c:pt idx="10">
                  <c:v>1.144681634595815</c:v>
                </c:pt>
                <c:pt idx="11">
                  <c:v>1.073172513663048</c:v>
                </c:pt>
                <c:pt idx="12">
                  <c:v>0.999780683474846</c:v>
                </c:pt>
                <c:pt idx="13">
                  <c:v>0.924634898240069</c:v>
                </c:pt>
                <c:pt idx="14">
                  <c:v>0.847866989200729</c:v>
                </c:pt>
                <c:pt idx="15">
                  <c:v>0.769611633355193</c:v>
                </c:pt>
                <c:pt idx="16">
                  <c:v>0.690006117188961</c:v>
                </c:pt>
                <c:pt idx="17">
                  <c:v>0.609190095827526</c:v>
                </c:pt>
                <c:pt idx="18">
                  <c:v>0.527305348033825</c:v>
                </c:pt>
                <c:pt idx="19">
                  <c:v>0.44449552748011</c:v>
                </c:pt>
                <c:pt idx="20">
                  <c:v>0.3609059107306</c:v>
                </c:pt>
                <c:pt idx="21">
                  <c:v>0.276683142377016</c:v>
                </c:pt>
                <c:pt idx="22">
                  <c:v>0.191974977774139</c:v>
                </c:pt>
                <c:pt idx="23">
                  <c:v>0.10693002382671</c:v>
                </c:pt>
                <c:pt idx="24">
                  <c:v>0.0216974782824237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'75% phase'!$M$1</c:f>
              <c:strCache>
                <c:ptCount val="1"/>
                <c:pt idx="0">
                  <c:v>Unsupported Right Hind</c:v>
                </c:pt>
              </c:strCache>
            </c:strRef>
          </c:tx>
          <c:spPr>
            <a:ln w="47625">
              <a:noFill/>
            </a:ln>
          </c:spPr>
          <c:xVal>
            <c:numRef>
              <c:f>'75%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'75% phase'!$M$2:$M$102</c:f>
              <c:numCache>
                <c:formatCode>General</c:formatCode>
                <c:ptCount val="101"/>
                <c:pt idx="25">
                  <c:v>0.10693002382671</c:v>
                </c:pt>
                <c:pt idx="26">
                  <c:v>0.191974977774139</c:v>
                </c:pt>
                <c:pt idx="27">
                  <c:v>0.276683142377016</c:v>
                </c:pt>
                <c:pt idx="28">
                  <c:v>0.360905910730599</c:v>
                </c:pt>
                <c:pt idx="29">
                  <c:v>0.44449552748011</c:v>
                </c:pt>
                <c:pt idx="30">
                  <c:v>0.527305348033824</c:v>
                </c:pt>
                <c:pt idx="31">
                  <c:v>0.609190095827526</c:v>
                </c:pt>
                <c:pt idx="32">
                  <c:v>0.690006117188961</c:v>
                </c:pt>
                <c:pt idx="33">
                  <c:v>0.769611633355193</c:v>
                </c:pt>
                <c:pt idx="34">
                  <c:v>0.847866989200729</c:v>
                </c:pt>
                <c:pt idx="35">
                  <c:v>0.924634898240069</c:v>
                </c:pt>
                <c:pt idx="36">
                  <c:v>0.999780683474845</c:v>
                </c:pt>
                <c:pt idx="37">
                  <c:v>1.073172513663049</c:v>
                </c:pt>
                <c:pt idx="38">
                  <c:v>1.144681634595816</c:v>
                </c:pt>
                <c:pt idx="39">
                  <c:v>1.214182594976068</c:v>
                </c:pt>
                <c:pt idx="40">
                  <c:v>1.281553466502716</c:v>
                </c:pt>
                <c:pt idx="41">
                  <c:v>1.346676057774322</c:v>
                </c:pt>
                <c:pt idx="42">
                  <c:v>1.409436121636993</c:v>
                </c:pt>
                <c:pt idx="43">
                  <c:v>1.469723555612702</c:v>
                </c:pt>
                <c:pt idx="44">
                  <c:v>1.527432595056445</c:v>
                </c:pt>
                <c:pt idx="45">
                  <c:v>1.582461998703376</c:v>
                </c:pt>
                <c:pt idx="46">
                  <c:v>1.634715226280381</c:v>
                </c:pt>
                <c:pt idx="47">
                  <c:v>1.684100607870524</c:v>
                </c:pt>
                <c:pt idx="48">
                  <c:v>1.73053150473323</c:v>
                </c:pt>
                <c:pt idx="49">
                  <c:v>1.732050807568877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'75% phase'!$N$1</c:f>
              <c:strCache>
                <c:ptCount val="1"/>
                <c:pt idx="0">
                  <c:v>Unsupported Left Fore</c:v>
                </c:pt>
              </c:strCache>
            </c:strRef>
          </c:tx>
          <c:spPr>
            <a:ln w="47625">
              <a:noFill/>
            </a:ln>
          </c:spPr>
          <c:xVal>
            <c:numRef>
              <c:f>'75% phase'!$D$2:$D$102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'75% phase'!$N$2:$N$102</c:f>
              <c:numCache>
                <c:formatCode>General</c:formatCode>
                <c:ptCount val="101"/>
                <c:pt idx="50">
                  <c:v>1.732050807568877</c:v>
                </c:pt>
                <c:pt idx="51">
                  <c:v>1.68865585100403</c:v>
                </c:pt>
                <c:pt idx="52">
                  <c:v>1.642298418267408</c:v>
                </c:pt>
                <c:pt idx="53">
                  <c:v>1.593059836048392</c:v>
                </c:pt>
                <c:pt idx="54">
                  <c:v>1.541026485551578</c:v>
                </c:pt>
                <c:pt idx="55">
                  <c:v>1.486289650954788</c:v>
                </c:pt>
                <c:pt idx="56">
                  <c:v>1.428945359265606</c:v>
                </c:pt>
                <c:pt idx="57">
                  <c:v>1.369094211857378</c:v>
                </c:pt>
                <c:pt idx="58">
                  <c:v>1.306841207980211</c:v>
                </c:pt>
                <c:pt idx="59">
                  <c:v>1.242295560556621</c:v>
                </c:pt>
                <c:pt idx="60">
                  <c:v>1.175570504584946</c:v>
                </c:pt>
                <c:pt idx="61">
                  <c:v>1.106783098486688</c:v>
                </c:pt>
                <c:pt idx="62">
                  <c:v>1.036054018746261</c:v>
                </c:pt>
                <c:pt idx="63">
                  <c:v>0.963507348203431</c:v>
                </c:pt>
                <c:pt idx="64">
                  <c:v>0.889270358369855</c:v>
                </c:pt>
                <c:pt idx="65">
                  <c:v>0.8134732861516</c:v>
                </c:pt>
                <c:pt idx="66">
                  <c:v>0.736249105369356</c:v>
                </c:pt>
                <c:pt idx="67">
                  <c:v>0.657733293477166</c:v>
                </c:pt>
                <c:pt idx="68">
                  <c:v>0.578063593888943</c:v>
                </c:pt>
                <c:pt idx="69">
                  <c:v>0.49737977432971</c:v>
                </c:pt>
                <c:pt idx="70">
                  <c:v>0.415823381635519</c:v>
                </c:pt>
                <c:pt idx="71">
                  <c:v>0.333537493432205</c:v>
                </c:pt>
                <c:pt idx="72">
                  <c:v>0.250666467128609</c:v>
                </c:pt>
                <c:pt idx="73">
                  <c:v>0.167355686664631</c:v>
                </c:pt>
                <c:pt idx="74">
                  <c:v>0.0837513074583995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697640"/>
        <c:axId val="2108691896"/>
      </c:scatterChart>
      <c:valAx>
        <c:axId val="2108697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Proportion of stride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8691896"/>
        <c:crosses val="autoZero"/>
        <c:crossBetween val="midCat"/>
      </c:valAx>
      <c:valAx>
        <c:axId val="2108691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86976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Back surface</a:t>
            </a:r>
          </a:p>
        </c:rich>
      </c:tx>
      <c:layout/>
      <c:overlay val="0"/>
    </c:title>
    <c:autoTitleDeleted val="0"/>
    <c:view3D>
      <c:rotX val="20"/>
      <c:hPercent val="100"/>
      <c:rotY val="165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431476500220081"/>
          <c:y val="0.01401200698329"/>
          <c:w val="0.927674562715338"/>
          <c:h val="0.888781791886404"/>
        </c:manualLayout>
      </c:layout>
      <c:surface3DChart>
        <c:wireframe val="0"/>
        <c:ser>
          <c:idx val="0"/>
          <c:order val="0"/>
          <c:tx>
            <c:strRef>
              <c:f>'75% phase'!$Y$5</c:f>
              <c:strCache>
                <c:ptCount val="1"/>
                <c:pt idx="0">
                  <c:v>Fore</c:v>
                </c:pt>
              </c:strCache>
            </c:strRef>
          </c:tx>
          <c:cat>
            <c:strRef>
              <c:f>'75% phase'!$Z$4:$AA$4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'75% phase'!$Z$5:$AA$5</c:f>
              <c:numCache>
                <c:formatCode>General</c:formatCode>
                <c:ptCount val="2"/>
                <c:pt idx="0">
                  <c:v>1.732050807568877</c:v>
                </c:pt>
                <c:pt idx="1">
                  <c:v>0.866025403784439</c:v>
                </c:pt>
              </c:numCache>
            </c:numRef>
          </c:val>
        </c:ser>
        <c:ser>
          <c:idx val="1"/>
          <c:order val="1"/>
          <c:tx>
            <c:strRef>
              <c:f>'75% phase'!$Y$6</c:f>
              <c:strCache>
                <c:ptCount val="1"/>
                <c:pt idx="0">
                  <c:v>Hind</c:v>
                </c:pt>
              </c:strCache>
            </c:strRef>
          </c:tx>
          <c:cat>
            <c:strRef>
              <c:f>'75% phase'!$Z$4:$AA$4</c:f>
              <c:strCache>
                <c:ptCount val="2"/>
                <c:pt idx="0">
                  <c:v>Left</c:v>
                </c:pt>
                <c:pt idx="1">
                  <c:v>Right</c:v>
                </c:pt>
              </c:strCache>
            </c:strRef>
          </c:cat>
          <c:val>
            <c:numRef>
              <c:f>'75% phase'!$Z$6:$AA$6</c:f>
              <c:numCache>
                <c:formatCode>General</c:formatCode>
                <c:ptCount val="2"/>
                <c:pt idx="0">
                  <c:v>0.866025403784439</c:v>
                </c:pt>
                <c:pt idx="1">
                  <c:v>0.0</c:v>
                </c:pt>
              </c:numCache>
            </c:numRef>
          </c:val>
        </c:ser>
        <c:bandFmts/>
        <c:axId val="2139276552"/>
        <c:axId val="2139279528"/>
        <c:axId val="2139285016"/>
      </c:surface3DChart>
      <c:catAx>
        <c:axId val="2139276552"/>
        <c:scaling>
          <c:orientation val="maxMin"/>
        </c:scaling>
        <c:delete val="0"/>
        <c:axPos val="b"/>
        <c:majorTickMark val="none"/>
        <c:minorTickMark val="none"/>
        <c:tickLblPos val="nextTo"/>
        <c:crossAx val="2139279528"/>
        <c:crosses val="autoZero"/>
        <c:auto val="1"/>
        <c:lblAlgn val="ctr"/>
        <c:lblOffset val="100"/>
        <c:noMultiLvlLbl val="0"/>
      </c:catAx>
      <c:valAx>
        <c:axId val="2139279528"/>
        <c:scaling>
          <c:orientation val="minMax"/>
          <c:max val="2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39276552"/>
        <c:crosses val="autoZero"/>
        <c:crossBetween val="midCat"/>
      </c:valAx>
      <c:serAx>
        <c:axId val="2139285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39279528"/>
        <c:crosses val="autoZero"/>
      </c:ser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584200</xdr:colOff>
      <xdr:row>0</xdr:row>
      <xdr:rowOff>25400</xdr:rowOff>
    </xdr:from>
    <xdr:to>
      <xdr:col>18</xdr:col>
      <xdr:colOff>5956300</xdr:colOff>
      <xdr:row>11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584200</xdr:colOff>
      <xdr:row>26</xdr:row>
      <xdr:rowOff>101600</xdr:rowOff>
    </xdr:from>
    <xdr:to>
      <xdr:col>18</xdr:col>
      <xdr:colOff>5969000</xdr:colOff>
      <xdr:row>42</xdr:row>
      <xdr:rowOff>177800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609600</xdr:colOff>
      <xdr:row>11</xdr:row>
      <xdr:rowOff>165100</xdr:rowOff>
    </xdr:from>
    <xdr:to>
      <xdr:col>18</xdr:col>
      <xdr:colOff>5943600</xdr:colOff>
      <xdr:row>26</xdr:row>
      <xdr:rowOff>50800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88900</xdr:colOff>
      <xdr:row>7</xdr:row>
      <xdr:rowOff>114300</xdr:rowOff>
    </xdr:from>
    <xdr:to>
      <xdr:col>30</xdr:col>
      <xdr:colOff>12700</xdr:colOff>
      <xdr:row>37</xdr:row>
      <xdr:rowOff>12700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584200</xdr:colOff>
      <xdr:row>0</xdr:row>
      <xdr:rowOff>25400</xdr:rowOff>
    </xdr:from>
    <xdr:to>
      <xdr:col>18</xdr:col>
      <xdr:colOff>5956300</xdr:colOff>
      <xdr:row>11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584200</xdr:colOff>
      <xdr:row>26</xdr:row>
      <xdr:rowOff>101600</xdr:rowOff>
    </xdr:from>
    <xdr:to>
      <xdr:col>18</xdr:col>
      <xdr:colOff>5969000</xdr:colOff>
      <xdr:row>42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609600</xdr:colOff>
      <xdr:row>11</xdr:row>
      <xdr:rowOff>165100</xdr:rowOff>
    </xdr:from>
    <xdr:to>
      <xdr:col>18</xdr:col>
      <xdr:colOff>5943600</xdr:colOff>
      <xdr:row>26</xdr:row>
      <xdr:rowOff>50800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88900</xdr:colOff>
      <xdr:row>7</xdr:row>
      <xdr:rowOff>114300</xdr:rowOff>
    </xdr:from>
    <xdr:to>
      <xdr:col>30</xdr:col>
      <xdr:colOff>12700</xdr:colOff>
      <xdr:row>37</xdr:row>
      <xdr:rowOff>12700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2"/>
  <sheetViews>
    <sheetView tabSelected="1" topLeftCell="B1" workbookViewId="0">
      <selection activeCell="B12" sqref="B12"/>
    </sheetView>
  </sheetViews>
  <sheetFormatPr baseColWidth="10" defaultRowHeight="15" x14ac:dyDescent="0"/>
  <cols>
    <col min="1" max="1" width="79" bestFit="1" customWidth="1"/>
    <col min="2" max="2" width="86.1640625" bestFit="1" customWidth="1"/>
    <col min="3" max="3" width="25.83203125" bestFit="1" customWidth="1"/>
    <col min="4" max="4" width="17.33203125" bestFit="1" customWidth="1"/>
    <col min="5" max="5" width="21.33203125" bestFit="1" customWidth="1"/>
    <col min="6" max="6" width="17.6640625" bestFit="1" customWidth="1"/>
    <col min="7" max="7" width="17.5" bestFit="1" customWidth="1"/>
    <col min="8" max="8" width="18.6640625" bestFit="1" customWidth="1"/>
    <col min="9" max="9" width="18.5" bestFit="1" customWidth="1"/>
    <col min="10" max="10" width="25.1640625" bestFit="1" customWidth="1"/>
    <col min="11" max="11" width="19.83203125" bestFit="1" customWidth="1"/>
    <col min="12" max="12" width="19.6640625" bestFit="1" customWidth="1"/>
    <col min="13" max="14" width="20.83203125" bestFit="1" customWidth="1"/>
    <col min="15" max="18" width="12.1640625" bestFit="1" customWidth="1"/>
    <col min="19" max="19" width="92.1640625" customWidth="1"/>
    <col min="20" max="20" width="37.33203125" bestFit="1" customWidth="1"/>
  </cols>
  <sheetData>
    <row r="1" spans="1:54">
      <c r="A1" s="2" t="s">
        <v>26</v>
      </c>
      <c r="B1" t="s">
        <v>22</v>
      </c>
      <c r="C1" t="s">
        <v>16</v>
      </c>
      <c r="D1" t="s">
        <v>1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2</v>
      </c>
      <c r="P1" t="s">
        <v>3</v>
      </c>
      <c r="Q1" t="s">
        <v>5</v>
      </c>
      <c r="R1" t="s">
        <v>4</v>
      </c>
      <c r="T1" t="s">
        <v>17</v>
      </c>
      <c r="Y1" t="s">
        <v>2</v>
      </c>
      <c r="Z1" t="s">
        <v>3</v>
      </c>
      <c r="AA1" t="s">
        <v>5</v>
      </c>
      <c r="AB1" t="s">
        <v>4</v>
      </c>
      <c r="AY1" t="s">
        <v>2</v>
      </c>
      <c r="AZ1" t="s">
        <v>3</v>
      </c>
      <c r="BA1" t="s">
        <v>5</v>
      </c>
      <c r="BB1" t="s">
        <v>4</v>
      </c>
    </row>
    <row r="2" spans="1:54" ht="60">
      <c r="A2" s="2" t="s">
        <v>27</v>
      </c>
      <c r="B2" t="s">
        <v>25</v>
      </c>
      <c r="C2">
        <f>D2*4/3</f>
        <v>0</v>
      </c>
      <c r="D2">
        <v>0</v>
      </c>
      <c r="E2">
        <f t="shared" ref="E2:E33" si="0">B$13*SIN(PI()*C2)</f>
        <v>0</v>
      </c>
      <c r="F2">
        <f>E2</f>
        <v>0</v>
      </c>
      <c r="H2">
        <f t="shared" ref="H2:H26" si="1">E53</f>
        <v>0.84432792550201496</v>
      </c>
      <c r="I2">
        <f t="shared" ref="I2:I33" si="2">E28</f>
        <v>0.88620357923121473</v>
      </c>
      <c r="J2">
        <f>AVERAGE(F2,I2)</f>
        <v>0.44310178961560737</v>
      </c>
      <c r="L2">
        <f>J2+(J2-H2)</f>
        <v>4.1875653729199769E-2</v>
      </c>
      <c r="O2">
        <f>F2+K2</f>
        <v>0</v>
      </c>
      <c r="P2">
        <f t="shared" ref="P2:R2" si="3">G2+L2</f>
        <v>4.1875653729199769E-2</v>
      </c>
      <c r="Q2">
        <f t="shared" si="3"/>
        <v>0.84432792550201496</v>
      </c>
      <c r="R2">
        <f t="shared" si="3"/>
        <v>0.88620357923121473</v>
      </c>
      <c r="T2" s="1">
        <v>50</v>
      </c>
      <c r="Y2">
        <f>MAX(AY:AY)</f>
        <v>0.86602540378443871</v>
      </c>
      <c r="Z2">
        <f>MAX(AZ:AZ)</f>
        <v>0.8660254037844386</v>
      </c>
      <c r="AA2">
        <f>MAX(BA:BA)</f>
        <v>0</v>
      </c>
      <c r="AB2">
        <f>MAX(BB:BB)</f>
        <v>0</v>
      </c>
      <c r="AY2">
        <f t="shared" ref="AY2:AY33" si="4">IF($D2*100=$T$2,O2,0)</f>
        <v>0</v>
      </c>
      <c r="AZ2">
        <f t="shared" ref="AZ2:AZ33" si="5">IF($D2*100=$T$2,P2,0)</f>
        <v>0</v>
      </c>
      <c r="BA2">
        <f t="shared" ref="BA2:BA33" si="6">IF($D2*100=$T$2,Q2,0)</f>
        <v>0</v>
      </c>
      <c r="BB2">
        <f t="shared" ref="BB2:BB33" si="7">IF($D2*100=$T$2,R2,0)</f>
        <v>0</v>
      </c>
    </row>
    <row r="3" spans="1:54">
      <c r="A3" s="3" t="s">
        <v>33</v>
      </c>
      <c r="B3" t="s">
        <v>28</v>
      </c>
      <c r="C3">
        <f t="shared" ref="C3:C66" si="8">D3*4/3</f>
        <v>1.3333333333333334E-2</v>
      </c>
      <c r="D3">
        <v>0.01</v>
      </c>
      <c r="E3">
        <f t="shared" si="0"/>
        <v>4.187565372919963E-2</v>
      </c>
      <c r="F3">
        <f t="shared" ref="F3:F66" si="9">E3</f>
        <v>4.187565372919963E-2</v>
      </c>
      <c r="H3">
        <f t="shared" si="1"/>
        <v>0.82114920913370415</v>
      </c>
      <c r="I3">
        <f t="shared" si="2"/>
        <v>0.90482705246601958</v>
      </c>
      <c r="J3">
        <f t="shared" ref="J3:J25" si="10">AVERAGE(F3,I3)</f>
        <v>0.47335135309760962</v>
      </c>
      <c r="L3">
        <f>J3+(J3-H3)</f>
        <v>0.12555349706151508</v>
      </c>
      <c r="O3">
        <f t="shared" ref="O3:O66" si="11">F3+K3</f>
        <v>4.187565372919963E-2</v>
      </c>
      <c r="P3">
        <f t="shared" ref="P3:P66" si="12">G3+L3</f>
        <v>0.12555349706151508</v>
      </c>
      <c r="Q3">
        <f t="shared" ref="Q3:Q66" si="13">H3+M3</f>
        <v>0.82114920913370415</v>
      </c>
      <c r="R3">
        <f t="shared" ref="R3:R66" si="14">I3+N3</f>
        <v>0.90482705246601958</v>
      </c>
      <c r="AY3">
        <f t="shared" si="4"/>
        <v>0</v>
      </c>
      <c r="AZ3">
        <f t="shared" si="5"/>
        <v>0</v>
      </c>
      <c r="BA3">
        <f t="shared" si="6"/>
        <v>0</v>
      </c>
      <c r="BB3">
        <f t="shared" si="7"/>
        <v>0</v>
      </c>
    </row>
    <row r="4" spans="1:54">
      <c r="B4" t="s">
        <v>29</v>
      </c>
      <c r="C4">
        <f t="shared" si="8"/>
        <v>2.6666666666666668E-2</v>
      </c>
      <c r="D4">
        <v>0.02</v>
      </c>
      <c r="E4">
        <f t="shared" si="0"/>
        <v>8.3677843332315496E-2</v>
      </c>
      <c r="F4">
        <f t="shared" si="9"/>
        <v>8.3677843332315496E-2</v>
      </c>
      <c r="H4">
        <f t="shared" si="1"/>
        <v>0.79652991802419637</v>
      </c>
      <c r="I4">
        <f t="shared" si="2"/>
        <v>0.92186315158850052</v>
      </c>
      <c r="J4">
        <f t="shared" si="10"/>
        <v>0.50277049746040803</v>
      </c>
      <c r="L4">
        <f t="shared" ref="L4:L26" si="15">J4+(J4-H4)</f>
        <v>0.20901107689661969</v>
      </c>
      <c r="O4">
        <f t="shared" si="11"/>
        <v>8.3677843332315496E-2</v>
      </c>
      <c r="P4">
        <f t="shared" si="12"/>
        <v>0.20901107689661969</v>
      </c>
      <c r="Q4">
        <f t="shared" si="13"/>
        <v>0.79652991802419637</v>
      </c>
      <c r="R4">
        <f t="shared" si="14"/>
        <v>0.92186315158850052</v>
      </c>
      <c r="Z4" t="s">
        <v>18</v>
      </c>
      <c r="AA4" t="s">
        <v>19</v>
      </c>
      <c r="AY4">
        <f t="shared" si="4"/>
        <v>0</v>
      </c>
      <c r="AZ4">
        <f t="shared" si="5"/>
        <v>0</v>
      </c>
      <c r="BA4">
        <f t="shared" si="6"/>
        <v>0</v>
      </c>
      <c r="BB4">
        <f t="shared" si="7"/>
        <v>0</v>
      </c>
    </row>
    <row r="5" spans="1:54">
      <c r="B5" t="s">
        <v>30</v>
      </c>
      <c r="C5">
        <f t="shared" si="8"/>
        <v>0.04</v>
      </c>
      <c r="D5">
        <v>0.03</v>
      </c>
      <c r="E5">
        <f t="shared" si="0"/>
        <v>0.12533323356430426</v>
      </c>
      <c r="F5">
        <f t="shared" si="9"/>
        <v>0.12533323356430426</v>
      </c>
      <c r="H5">
        <f t="shared" si="1"/>
        <v>0.77051324277578925</v>
      </c>
      <c r="I5">
        <f t="shared" si="2"/>
        <v>0.93728198949189145</v>
      </c>
      <c r="J5">
        <f t="shared" si="10"/>
        <v>0.53130761152809791</v>
      </c>
      <c r="L5">
        <f t="shared" si="15"/>
        <v>0.29210198028040657</v>
      </c>
      <c r="O5">
        <f t="shared" si="11"/>
        <v>0.12533323356430426</v>
      </c>
      <c r="P5">
        <f t="shared" si="12"/>
        <v>0.29210198028040657</v>
      </c>
      <c r="Q5">
        <f t="shared" si="13"/>
        <v>0.77051324277578925</v>
      </c>
      <c r="R5">
        <f t="shared" si="14"/>
        <v>0.93728198949189145</v>
      </c>
      <c r="Y5" t="s">
        <v>20</v>
      </c>
      <c r="Z5">
        <f>Z2</f>
        <v>0.8660254037844386</v>
      </c>
      <c r="AA5">
        <f>AB2</f>
        <v>0</v>
      </c>
      <c r="AY5">
        <f t="shared" si="4"/>
        <v>0</v>
      </c>
      <c r="AZ5">
        <f t="shared" si="5"/>
        <v>0</v>
      </c>
      <c r="BA5">
        <f t="shared" si="6"/>
        <v>0</v>
      </c>
      <c r="BB5">
        <f t="shared" si="7"/>
        <v>0</v>
      </c>
    </row>
    <row r="6" spans="1:54">
      <c r="B6" t="s">
        <v>31</v>
      </c>
      <c r="C6">
        <f t="shared" si="8"/>
        <v>5.3333333333333337E-2</v>
      </c>
      <c r="D6">
        <v>0.04</v>
      </c>
      <c r="E6">
        <f t="shared" si="0"/>
        <v>0.16676874671610228</v>
      </c>
      <c r="F6">
        <f t="shared" si="9"/>
        <v>0.16676874671610228</v>
      </c>
      <c r="H6">
        <f t="shared" si="1"/>
        <v>0.74314482547739424</v>
      </c>
      <c r="I6">
        <f t="shared" si="2"/>
        <v>0.95105651629515353</v>
      </c>
      <c r="J6">
        <f t="shared" si="10"/>
        <v>0.55891263150562787</v>
      </c>
      <c r="L6">
        <f t="shared" si="15"/>
        <v>0.37468043753386149</v>
      </c>
      <c r="O6">
        <f t="shared" si="11"/>
        <v>0.16676874671610228</v>
      </c>
      <c r="P6">
        <f t="shared" si="12"/>
        <v>0.37468043753386149</v>
      </c>
      <c r="Q6">
        <f t="shared" si="13"/>
        <v>0.74314482547739424</v>
      </c>
      <c r="R6">
        <f t="shared" si="14"/>
        <v>0.95105651629515353</v>
      </c>
      <c r="Y6" t="s">
        <v>21</v>
      </c>
      <c r="Z6">
        <f>Y2</f>
        <v>0.86602540378443871</v>
      </c>
      <c r="AA6">
        <f>AA2</f>
        <v>0</v>
      </c>
      <c r="AY6">
        <f t="shared" si="4"/>
        <v>0</v>
      </c>
      <c r="AZ6">
        <f t="shared" si="5"/>
        <v>0</v>
      </c>
      <c r="BA6">
        <f t="shared" si="6"/>
        <v>0</v>
      </c>
      <c r="BB6">
        <f t="shared" si="7"/>
        <v>0</v>
      </c>
    </row>
    <row r="7" spans="1:54">
      <c r="B7" t="s">
        <v>32</v>
      </c>
      <c r="C7">
        <f t="shared" si="8"/>
        <v>6.6666666666666666E-2</v>
      </c>
      <c r="D7">
        <v>0.05</v>
      </c>
      <c r="E7">
        <f t="shared" si="0"/>
        <v>0.20791169081775931</v>
      </c>
      <c r="F7">
        <f t="shared" si="9"/>
        <v>0.20791169081775931</v>
      </c>
      <c r="H7">
        <f t="shared" si="1"/>
        <v>0.71447267963280325</v>
      </c>
      <c r="I7">
        <f t="shared" si="2"/>
        <v>0.96316256679765822</v>
      </c>
      <c r="J7">
        <f t="shared" si="10"/>
        <v>0.58553712880770881</v>
      </c>
      <c r="L7">
        <f t="shared" si="15"/>
        <v>0.45660157798261436</v>
      </c>
      <c r="O7">
        <f t="shared" si="11"/>
        <v>0.20791169081775931</v>
      </c>
      <c r="P7">
        <f t="shared" si="12"/>
        <v>0.45660157798261436</v>
      </c>
      <c r="Q7">
        <f t="shared" si="13"/>
        <v>0.71447267963280325</v>
      </c>
      <c r="R7">
        <f t="shared" si="14"/>
        <v>0.96316256679765822</v>
      </c>
      <c r="AY7">
        <f t="shared" si="4"/>
        <v>0</v>
      </c>
      <c r="AZ7">
        <f t="shared" si="5"/>
        <v>0</v>
      </c>
      <c r="BA7">
        <f t="shared" si="6"/>
        <v>0</v>
      </c>
      <c r="BB7">
        <f t="shared" si="7"/>
        <v>0</v>
      </c>
    </row>
    <row r="8" spans="1:54">
      <c r="B8" t="s">
        <v>23</v>
      </c>
      <c r="C8">
        <f t="shared" si="8"/>
        <v>0.08</v>
      </c>
      <c r="D8">
        <v>0.06</v>
      </c>
      <c r="E8">
        <f t="shared" si="0"/>
        <v>0.24868988716485479</v>
      </c>
      <c r="F8">
        <f t="shared" si="9"/>
        <v>0.24868988716485479</v>
      </c>
      <c r="H8">
        <f t="shared" si="1"/>
        <v>0.68454710592868884</v>
      </c>
      <c r="I8">
        <f t="shared" si="2"/>
        <v>0.97357890287316029</v>
      </c>
      <c r="J8">
        <f t="shared" si="10"/>
        <v>0.61113439501900757</v>
      </c>
      <c r="L8">
        <f t="shared" si="15"/>
        <v>0.5377216841093263</v>
      </c>
      <c r="O8">
        <f t="shared" si="11"/>
        <v>0.24868988716485479</v>
      </c>
      <c r="P8">
        <f t="shared" si="12"/>
        <v>0.5377216841093263</v>
      </c>
      <c r="Q8">
        <f t="shared" si="13"/>
        <v>0.68454710592868884</v>
      </c>
      <c r="R8">
        <f t="shared" si="14"/>
        <v>0.97357890287316029</v>
      </c>
      <c r="AY8">
        <f t="shared" si="4"/>
        <v>0</v>
      </c>
      <c r="AZ8">
        <f t="shared" si="5"/>
        <v>0</v>
      </c>
      <c r="BA8">
        <f t="shared" si="6"/>
        <v>0</v>
      </c>
      <c r="BB8">
        <f t="shared" si="7"/>
        <v>0</v>
      </c>
    </row>
    <row r="9" spans="1:54">
      <c r="B9" t="s">
        <v>34</v>
      </c>
      <c r="C9">
        <f t="shared" si="8"/>
        <v>9.3333333333333338E-2</v>
      </c>
      <c r="D9">
        <v>7.0000000000000007E-2</v>
      </c>
      <c r="E9">
        <f t="shared" si="0"/>
        <v>0.28903179694447162</v>
      </c>
      <c r="F9">
        <f t="shared" si="9"/>
        <v>0.28903179694447162</v>
      </c>
      <c r="H9">
        <f t="shared" si="1"/>
        <v>0.6534206039901056</v>
      </c>
      <c r="I9">
        <f t="shared" si="2"/>
        <v>0.98228725072868861</v>
      </c>
      <c r="J9">
        <f t="shared" si="10"/>
        <v>0.63565952383658009</v>
      </c>
      <c r="L9">
        <f t="shared" si="15"/>
        <v>0.61789844368305458</v>
      </c>
      <c r="O9">
        <f t="shared" si="11"/>
        <v>0.28903179694447162</v>
      </c>
      <c r="P9">
        <f t="shared" si="12"/>
        <v>0.61789844368305458</v>
      </c>
      <c r="Q9">
        <f t="shared" si="13"/>
        <v>0.6534206039901056</v>
      </c>
      <c r="R9">
        <f t="shared" si="14"/>
        <v>0.98228725072868861</v>
      </c>
      <c r="AY9">
        <f t="shared" si="4"/>
        <v>0</v>
      </c>
      <c r="AZ9">
        <f t="shared" si="5"/>
        <v>0</v>
      </c>
      <c r="BA9">
        <f t="shared" si="6"/>
        <v>0</v>
      </c>
      <c r="BB9">
        <f t="shared" si="7"/>
        <v>0</v>
      </c>
    </row>
    <row r="10" spans="1:54">
      <c r="B10" t="s">
        <v>37</v>
      </c>
      <c r="C10">
        <f t="shared" si="8"/>
        <v>0.10666666666666667</v>
      </c>
      <c r="D10">
        <v>0.08</v>
      </c>
      <c r="E10">
        <f t="shared" si="0"/>
        <v>0.32886664673858323</v>
      </c>
      <c r="F10">
        <f t="shared" si="9"/>
        <v>0.32886664673858323</v>
      </c>
      <c r="H10">
        <f t="shared" si="1"/>
        <v>0.62114778027831052</v>
      </c>
      <c r="I10">
        <f t="shared" si="2"/>
        <v>0.98927233296298833</v>
      </c>
      <c r="J10">
        <f t="shared" si="10"/>
        <v>0.65906948985078584</v>
      </c>
      <c r="L10">
        <f t="shared" si="15"/>
        <v>0.69699119942326115</v>
      </c>
      <c r="O10">
        <f t="shared" si="11"/>
        <v>0.32886664673858323</v>
      </c>
      <c r="P10">
        <f t="shared" si="12"/>
        <v>0.69699119942326115</v>
      </c>
      <c r="Q10">
        <f t="shared" si="13"/>
        <v>0.62114778027831052</v>
      </c>
      <c r="R10">
        <f t="shared" si="14"/>
        <v>0.98927233296298833</v>
      </c>
      <c r="AY10">
        <f t="shared" si="4"/>
        <v>0</v>
      </c>
      <c r="AZ10">
        <f t="shared" si="5"/>
        <v>0</v>
      </c>
      <c r="BA10">
        <f t="shared" si="6"/>
        <v>0</v>
      </c>
      <c r="BB10">
        <f t="shared" si="7"/>
        <v>0</v>
      </c>
    </row>
    <row r="11" spans="1:54">
      <c r="C11">
        <f t="shared" si="8"/>
        <v>0.12</v>
      </c>
      <c r="D11">
        <v>0.09</v>
      </c>
      <c r="E11">
        <f t="shared" si="0"/>
        <v>0.36812455268467792</v>
      </c>
      <c r="F11">
        <f t="shared" si="9"/>
        <v>0.36812455268467792</v>
      </c>
      <c r="H11">
        <f t="shared" si="1"/>
        <v>0.58778525229247325</v>
      </c>
      <c r="I11">
        <f t="shared" si="2"/>
        <v>0.99452189536827329</v>
      </c>
      <c r="J11">
        <f t="shared" si="10"/>
        <v>0.6813232240264756</v>
      </c>
      <c r="L11">
        <f t="shared" si="15"/>
        <v>0.77486119576047796</v>
      </c>
      <c r="O11">
        <f t="shared" si="11"/>
        <v>0.36812455268467792</v>
      </c>
      <c r="P11">
        <f t="shared" si="12"/>
        <v>0.77486119576047796</v>
      </c>
      <c r="Q11">
        <f t="shared" si="13"/>
        <v>0.58778525229247325</v>
      </c>
      <c r="R11">
        <f t="shared" si="14"/>
        <v>0.99452189536827329</v>
      </c>
      <c r="AY11">
        <f t="shared" si="4"/>
        <v>0</v>
      </c>
      <c r="AZ11">
        <f t="shared" si="5"/>
        <v>0</v>
      </c>
      <c r="BA11">
        <f t="shared" si="6"/>
        <v>0</v>
      </c>
      <c r="BB11">
        <f t="shared" si="7"/>
        <v>0</v>
      </c>
    </row>
    <row r="12" spans="1:54">
      <c r="B12" t="s">
        <v>0</v>
      </c>
      <c r="C12">
        <f t="shared" si="8"/>
        <v>0.13333333333333333</v>
      </c>
      <c r="D12">
        <v>0.1</v>
      </c>
      <c r="E12">
        <f t="shared" si="0"/>
        <v>0.40673664307580015</v>
      </c>
      <c r="F12">
        <f t="shared" si="9"/>
        <v>0.40673664307580015</v>
      </c>
      <c r="H12">
        <f t="shared" si="1"/>
        <v>0.55339154924334411</v>
      </c>
      <c r="I12">
        <f t="shared" si="2"/>
        <v>0.99802672842827156</v>
      </c>
      <c r="J12">
        <f t="shared" si="10"/>
        <v>0.70238168575203586</v>
      </c>
      <c r="L12">
        <f t="shared" si="15"/>
        <v>0.85137182226072761</v>
      </c>
      <c r="O12">
        <f t="shared" si="11"/>
        <v>0.40673664307580015</v>
      </c>
      <c r="P12">
        <f t="shared" si="12"/>
        <v>0.85137182226072761</v>
      </c>
      <c r="Q12">
        <f t="shared" si="13"/>
        <v>0.55339154924334411</v>
      </c>
      <c r="R12">
        <f t="shared" si="14"/>
        <v>0.99802672842827156</v>
      </c>
      <c r="AY12">
        <f t="shared" si="4"/>
        <v>0</v>
      </c>
      <c r="AZ12">
        <f t="shared" si="5"/>
        <v>0</v>
      </c>
      <c r="BA12">
        <f t="shared" si="6"/>
        <v>0</v>
      </c>
      <c r="BB12">
        <f t="shared" si="7"/>
        <v>0</v>
      </c>
    </row>
    <row r="13" spans="1:54">
      <c r="B13">
        <v>1</v>
      </c>
      <c r="C13">
        <f t="shared" si="8"/>
        <v>0.14666666666666667</v>
      </c>
      <c r="D13">
        <v>0.11</v>
      </c>
      <c r="E13">
        <f t="shared" si="0"/>
        <v>0.44463517918492745</v>
      </c>
      <c r="F13">
        <f t="shared" si="9"/>
        <v>0.44463517918492745</v>
      </c>
      <c r="H13">
        <f t="shared" si="1"/>
        <v>0.51802700937313018</v>
      </c>
      <c r="I13">
        <f t="shared" si="2"/>
        <v>0.9997806834748455</v>
      </c>
      <c r="J13">
        <f t="shared" si="10"/>
        <v>0.72220793132988648</v>
      </c>
      <c r="L13">
        <f t="shared" si="15"/>
        <v>0.92638885328664278</v>
      </c>
      <c r="O13">
        <f t="shared" si="11"/>
        <v>0.44463517918492745</v>
      </c>
      <c r="P13">
        <f t="shared" si="12"/>
        <v>0.92638885328664278</v>
      </c>
      <c r="Q13">
        <f t="shared" si="13"/>
        <v>0.51802700937313018</v>
      </c>
      <c r="R13">
        <f t="shared" si="14"/>
        <v>0.9997806834748455</v>
      </c>
      <c r="AY13">
        <f t="shared" si="4"/>
        <v>0</v>
      </c>
      <c r="AZ13">
        <f t="shared" si="5"/>
        <v>0</v>
      </c>
      <c r="BA13">
        <f t="shared" si="6"/>
        <v>0</v>
      </c>
      <c r="BB13">
        <f t="shared" si="7"/>
        <v>0</v>
      </c>
    </row>
    <row r="14" spans="1:54">
      <c r="C14">
        <f t="shared" si="8"/>
        <v>0.16</v>
      </c>
      <c r="D14">
        <v>0.12</v>
      </c>
      <c r="E14">
        <f t="shared" si="0"/>
        <v>0.48175367410171532</v>
      </c>
      <c r="F14">
        <f t="shared" si="9"/>
        <v>0.48175367410171532</v>
      </c>
      <c r="H14">
        <f t="shared" si="1"/>
        <v>0.4817536741017156</v>
      </c>
      <c r="I14">
        <f t="shared" si="2"/>
        <v>0.9997806834748455</v>
      </c>
      <c r="J14">
        <f t="shared" si="10"/>
        <v>0.74076717878828036</v>
      </c>
      <c r="L14">
        <f t="shared" si="15"/>
        <v>0.99978068347484506</v>
      </c>
      <c r="O14">
        <f t="shared" si="11"/>
        <v>0.48175367410171532</v>
      </c>
      <c r="P14">
        <f t="shared" si="12"/>
        <v>0.99978068347484506</v>
      </c>
      <c r="Q14">
        <f t="shared" si="13"/>
        <v>0.4817536741017156</v>
      </c>
      <c r="R14">
        <f t="shared" si="14"/>
        <v>0.9997806834748455</v>
      </c>
      <c r="AY14">
        <f t="shared" si="4"/>
        <v>0</v>
      </c>
      <c r="AZ14">
        <f t="shared" si="5"/>
        <v>0</v>
      </c>
      <c r="BA14">
        <f t="shared" si="6"/>
        <v>0</v>
      </c>
      <c r="BB14">
        <f t="shared" si="7"/>
        <v>0</v>
      </c>
    </row>
    <row r="15" spans="1:54">
      <c r="C15">
        <f t="shared" si="8"/>
        <v>0.17333333333333334</v>
      </c>
      <c r="D15">
        <v>0.13</v>
      </c>
      <c r="E15">
        <f t="shared" si="0"/>
        <v>0.51802700937313018</v>
      </c>
      <c r="F15">
        <f t="shared" si="9"/>
        <v>0.51802700937313018</v>
      </c>
      <c r="H15">
        <f t="shared" si="1"/>
        <v>0.44463517918492734</v>
      </c>
      <c r="I15">
        <f t="shared" si="2"/>
        <v>0.99802672842827156</v>
      </c>
      <c r="J15">
        <f t="shared" si="10"/>
        <v>0.75802686890070081</v>
      </c>
      <c r="L15">
        <f t="shared" si="15"/>
        <v>1.0714185586164744</v>
      </c>
      <c r="O15">
        <f t="shared" si="11"/>
        <v>0.51802700937313018</v>
      </c>
      <c r="P15">
        <f t="shared" si="12"/>
        <v>1.0714185586164744</v>
      </c>
      <c r="Q15">
        <f t="shared" si="13"/>
        <v>0.44463517918492734</v>
      </c>
      <c r="R15">
        <f t="shared" si="14"/>
        <v>0.99802672842827156</v>
      </c>
      <c r="AY15">
        <f t="shared" si="4"/>
        <v>0</v>
      </c>
      <c r="AZ15">
        <f t="shared" si="5"/>
        <v>0</v>
      </c>
      <c r="BA15">
        <f t="shared" si="6"/>
        <v>0</v>
      </c>
      <c r="BB15">
        <f t="shared" si="7"/>
        <v>0</v>
      </c>
    </row>
    <row r="16" spans="1:54">
      <c r="C16">
        <f t="shared" si="8"/>
        <v>0.18666666666666668</v>
      </c>
      <c r="D16">
        <v>0.14000000000000001</v>
      </c>
      <c r="E16">
        <f t="shared" si="0"/>
        <v>0.55339154924334411</v>
      </c>
      <c r="F16">
        <f t="shared" si="9"/>
        <v>0.55339154924334411</v>
      </c>
      <c r="H16">
        <f t="shared" si="1"/>
        <v>0.40673664307580004</v>
      </c>
      <c r="I16">
        <f t="shared" si="2"/>
        <v>0.9945218953682734</v>
      </c>
      <c r="J16">
        <f t="shared" si="10"/>
        <v>0.77395672230580881</v>
      </c>
      <c r="L16">
        <f t="shared" si="15"/>
        <v>1.1411768015358175</v>
      </c>
      <c r="O16">
        <f t="shared" si="11"/>
        <v>0.55339154924334411</v>
      </c>
      <c r="P16">
        <f t="shared" si="12"/>
        <v>1.1411768015358175</v>
      </c>
      <c r="Q16">
        <f t="shared" si="13"/>
        <v>0.40673664307580004</v>
      </c>
      <c r="R16">
        <f t="shared" si="14"/>
        <v>0.9945218953682734</v>
      </c>
      <c r="AY16">
        <f t="shared" si="4"/>
        <v>0</v>
      </c>
      <c r="AZ16">
        <f t="shared" si="5"/>
        <v>0</v>
      </c>
      <c r="BA16">
        <f t="shared" si="6"/>
        <v>0</v>
      </c>
      <c r="BB16">
        <f t="shared" si="7"/>
        <v>0</v>
      </c>
    </row>
    <row r="17" spans="3:54">
      <c r="C17">
        <f t="shared" si="8"/>
        <v>0.19999999999999998</v>
      </c>
      <c r="D17">
        <v>0.15</v>
      </c>
      <c r="E17">
        <f t="shared" si="0"/>
        <v>0.58778525229247314</v>
      </c>
      <c r="F17">
        <f t="shared" si="9"/>
        <v>0.58778525229247314</v>
      </c>
      <c r="H17">
        <f t="shared" si="1"/>
        <v>0.36812455268467814</v>
      </c>
      <c r="I17">
        <f t="shared" si="2"/>
        <v>0.98927233296298833</v>
      </c>
      <c r="J17">
        <f t="shared" si="10"/>
        <v>0.78852879262773068</v>
      </c>
      <c r="L17">
        <f t="shared" si="15"/>
        <v>1.2089330325707832</v>
      </c>
      <c r="O17">
        <f t="shared" si="11"/>
        <v>0.58778525229247314</v>
      </c>
      <c r="P17">
        <f t="shared" si="12"/>
        <v>1.2089330325707832</v>
      </c>
      <c r="Q17">
        <f t="shared" si="13"/>
        <v>0.36812455268467814</v>
      </c>
      <c r="R17">
        <f t="shared" si="14"/>
        <v>0.98927233296298833</v>
      </c>
      <c r="AY17">
        <f t="shared" si="4"/>
        <v>0</v>
      </c>
      <c r="AZ17">
        <f t="shared" si="5"/>
        <v>0</v>
      </c>
      <c r="BA17">
        <f t="shared" si="6"/>
        <v>0</v>
      </c>
      <c r="BB17">
        <f t="shared" si="7"/>
        <v>0</v>
      </c>
    </row>
    <row r="18" spans="3:54">
      <c r="C18">
        <f t="shared" si="8"/>
        <v>0.21333333333333335</v>
      </c>
      <c r="D18">
        <v>0.16</v>
      </c>
      <c r="E18">
        <f t="shared" si="0"/>
        <v>0.62114778027831041</v>
      </c>
      <c r="F18">
        <f t="shared" si="9"/>
        <v>0.62114778027831041</v>
      </c>
      <c r="H18">
        <f t="shared" si="1"/>
        <v>0.32886664673858296</v>
      </c>
      <c r="I18">
        <f t="shared" si="2"/>
        <v>0.98228725072868872</v>
      </c>
      <c r="J18">
        <f t="shared" si="10"/>
        <v>0.80171751550349957</v>
      </c>
      <c r="L18">
        <f t="shared" si="15"/>
        <v>1.2745683842684161</v>
      </c>
      <c r="O18">
        <f t="shared" si="11"/>
        <v>0.62114778027831041</v>
      </c>
      <c r="P18">
        <f t="shared" si="12"/>
        <v>1.2745683842684161</v>
      </c>
      <c r="Q18">
        <f t="shared" si="13"/>
        <v>0.32886664673858296</v>
      </c>
      <c r="R18">
        <f t="shared" si="14"/>
        <v>0.98228725072868872</v>
      </c>
      <c r="AY18">
        <f t="shared" si="4"/>
        <v>0</v>
      </c>
      <c r="AZ18">
        <f t="shared" si="5"/>
        <v>0</v>
      </c>
      <c r="BA18">
        <f t="shared" si="6"/>
        <v>0</v>
      </c>
      <c r="BB18">
        <f t="shared" si="7"/>
        <v>0</v>
      </c>
    </row>
    <row r="19" spans="3:54">
      <c r="C19">
        <f t="shared" si="8"/>
        <v>0.22666666666666668</v>
      </c>
      <c r="D19">
        <v>0.17</v>
      </c>
      <c r="E19">
        <f t="shared" si="0"/>
        <v>0.65342060399010538</v>
      </c>
      <c r="F19">
        <f t="shared" si="9"/>
        <v>0.65342060399010538</v>
      </c>
      <c r="H19">
        <f t="shared" si="1"/>
        <v>0.28903179694447168</v>
      </c>
      <c r="I19">
        <f t="shared" si="2"/>
        <v>0.97357890287316029</v>
      </c>
      <c r="J19">
        <f t="shared" si="10"/>
        <v>0.81349975343163283</v>
      </c>
      <c r="L19">
        <f t="shared" si="15"/>
        <v>1.3379677099187939</v>
      </c>
      <c r="O19">
        <f t="shared" si="11"/>
        <v>0.65342060399010538</v>
      </c>
      <c r="P19">
        <f t="shared" si="12"/>
        <v>1.3379677099187939</v>
      </c>
      <c r="Q19">
        <f t="shared" si="13"/>
        <v>0.28903179694447168</v>
      </c>
      <c r="R19">
        <f t="shared" si="14"/>
        <v>0.97357890287316029</v>
      </c>
      <c r="AY19">
        <f t="shared" si="4"/>
        <v>0</v>
      </c>
      <c r="AZ19">
        <f t="shared" si="5"/>
        <v>0</v>
      </c>
      <c r="BA19">
        <f t="shared" si="6"/>
        <v>0</v>
      </c>
      <c r="BB19">
        <f t="shared" si="7"/>
        <v>0</v>
      </c>
    </row>
    <row r="20" spans="3:54">
      <c r="C20">
        <f t="shared" si="8"/>
        <v>0.24</v>
      </c>
      <c r="D20">
        <v>0.18</v>
      </c>
      <c r="E20">
        <f t="shared" si="0"/>
        <v>0.68454710592868862</v>
      </c>
      <c r="F20">
        <f t="shared" si="9"/>
        <v>0.68454710592868862</v>
      </c>
      <c r="H20">
        <f t="shared" si="1"/>
        <v>0.24868988716485524</v>
      </c>
      <c r="I20">
        <f t="shared" si="2"/>
        <v>0.96316256679765822</v>
      </c>
      <c r="J20">
        <f t="shared" si="10"/>
        <v>0.82385483636317347</v>
      </c>
      <c r="L20">
        <f t="shared" si="15"/>
        <v>1.3990197855614916</v>
      </c>
      <c r="O20">
        <f t="shared" si="11"/>
        <v>0.68454710592868862</v>
      </c>
      <c r="P20">
        <f t="shared" si="12"/>
        <v>1.3990197855614916</v>
      </c>
      <c r="Q20">
        <f t="shared" si="13"/>
        <v>0.24868988716485524</v>
      </c>
      <c r="R20">
        <f t="shared" si="14"/>
        <v>0.96316256679765822</v>
      </c>
      <c r="AY20">
        <f t="shared" si="4"/>
        <v>0</v>
      </c>
      <c r="AZ20">
        <f t="shared" si="5"/>
        <v>0</v>
      </c>
      <c r="BA20">
        <f t="shared" si="6"/>
        <v>0</v>
      </c>
      <c r="BB20">
        <f t="shared" si="7"/>
        <v>0</v>
      </c>
    </row>
    <row r="21" spans="3:54">
      <c r="C21">
        <f t="shared" si="8"/>
        <v>0.25333333333333335</v>
      </c>
      <c r="D21">
        <v>0.19</v>
      </c>
      <c r="E21">
        <f t="shared" si="0"/>
        <v>0.71447267963280336</v>
      </c>
      <c r="F21">
        <f t="shared" si="9"/>
        <v>0.71447267963280336</v>
      </c>
      <c r="H21">
        <f t="shared" si="1"/>
        <v>0.20791169081775973</v>
      </c>
      <c r="I21">
        <f t="shared" si="2"/>
        <v>0.95105651629515364</v>
      </c>
      <c r="J21">
        <f t="shared" si="10"/>
        <v>0.8327645979639785</v>
      </c>
      <c r="L21">
        <f t="shared" si="15"/>
        <v>1.4576175051101972</v>
      </c>
      <c r="O21">
        <f t="shared" si="11"/>
        <v>0.71447267963280336</v>
      </c>
      <c r="P21">
        <f t="shared" si="12"/>
        <v>1.4576175051101972</v>
      </c>
      <c r="Q21">
        <f t="shared" si="13"/>
        <v>0.20791169081775973</v>
      </c>
      <c r="R21">
        <f t="shared" si="14"/>
        <v>0.95105651629515364</v>
      </c>
      <c r="AY21">
        <f t="shared" si="4"/>
        <v>0</v>
      </c>
      <c r="AZ21">
        <f t="shared" si="5"/>
        <v>0</v>
      </c>
      <c r="BA21">
        <f t="shared" si="6"/>
        <v>0</v>
      </c>
      <c r="BB21">
        <f t="shared" si="7"/>
        <v>0</v>
      </c>
    </row>
    <row r="22" spans="3:54">
      <c r="C22">
        <f t="shared" si="8"/>
        <v>0.26666666666666666</v>
      </c>
      <c r="D22">
        <v>0.2</v>
      </c>
      <c r="E22">
        <f t="shared" si="0"/>
        <v>0.74314482547739413</v>
      </c>
      <c r="F22">
        <f t="shared" si="9"/>
        <v>0.74314482547739413</v>
      </c>
      <c r="H22">
        <f t="shared" si="1"/>
        <v>0.16676874671610262</v>
      </c>
      <c r="I22">
        <f t="shared" si="2"/>
        <v>0.93728198949189145</v>
      </c>
      <c r="J22">
        <f t="shared" si="10"/>
        <v>0.84021340748464279</v>
      </c>
      <c r="L22">
        <f t="shared" si="15"/>
        <v>1.5136580682531831</v>
      </c>
      <c r="O22">
        <f t="shared" si="11"/>
        <v>0.74314482547739413</v>
      </c>
      <c r="P22">
        <f t="shared" si="12"/>
        <v>1.5136580682531831</v>
      </c>
      <c r="Q22">
        <f t="shared" si="13"/>
        <v>0.16676874671610262</v>
      </c>
      <c r="R22">
        <f t="shared" si="14"/>
        <v>0.93728198949189145</v>
      </c>
      <c r="AY22">
        <f t="shared" si="4"/>
        <v>0</v>
      </c>
      <c r="AZ22">
        <f t="shared" si="5"/>
        <v>0</v>
      </c>
      <c r="BA22">
        <f t="shared" si="6"/>
        <v>0</v>
      </c>
      <c r="BB22">
        <f t="shared" si="7"/>
        <v>0</v>
      </c>
    </row>
    <row r="23" spans="3:54">
      <c r="C23">
        <f t="shared" si="8"/>
        <v>0.27999999999999997</v>
      </c>
      <c r="D23">
        <v>0.21</v>
      </c>
      <c r="E23">
        <f t="shared" si="0"/>
        <v>0.77051324277578914</v>
      </c>
      <c r="F23">
        <f t="shared" si="9"/>
        <v>0.77051324277578914</v>
      </c>
      <c r="H23">
        <f t="shared" si="1"/>
        <v>0.12533323356430454</v>
      </c>
      <c r="I23">
        <f t="shared" si="2"/>
        <v>0.92186315158850074</v>
      </c>
      <c r="J23">
        <f t="shared" si="10"/>
        <v>0.846188197182145</v>
      </c>
      <c r="L23">
        <f t="shared" si="15"/>
        <v>1.5670431607999855</v>
      </c>
      <c r="O23">
        <f t="shared" si="11"/>
        <v>0.77051324277578914</v>
      </c>
      <c r="P23">
        <f t="shared" si="12"/>
        <v>1.5670431607999855</v>
      </c>
      <c r="Q23">
        <f t="shared" si="13"/>
        <v>0.12533323356430454</v>
      </c>
      <c r="R23">
        <f t="shared" si="14"/>
        <v>0.92186315158850074</v>
      </c>
      <c r="AY23">
        <f t="shared" si="4"/>
        <v>0</v>
      </c>
      <c r="AZ23">
        <f t="shared" si="5"/>
        <v>0</v>
      </c>
      <c r="BA23">
        <f t="shared" si="6"/>
        <v>0</v>
      </c>
      <c r="BB23">
        <f t="shared" si="7"/>
        <v>0</v>
      </c>
    </row>
    <row r="24" spans="3:54">
      <c r="C24">
        <f t="shared" si="8"/>
        <v>0.29333333333333333</v>
      </c>
      <c r="D24">
        <v>0.22</v>
      </c>
      <c r="E24">
        <f t="shared" si="0"/>
        <v>0.79652991802419626</v>
      </c>
      <c r="F24">
        <f t="shared" si="9"/>
        <v>0.79652991802419626</v>
      </c>
      <c r="H24">
        <f t="shared" si="1"/>
        <v>8.3677843332315732E-2</v>
      </c>
      <c r="I24">
        <f t="shared" si="2"/>
        <v>0.90482705246601947</v>
      </c>
      <c r="J24">
        <f t="shared" si="10"/>
        <v>0.85067848524510792</v>
      </c>
      <c r="L24">
        <f t="shared" si="15"/>
        <v>1.6176791271579001</v>
      </c>
      <c r="O24">
        <f t="shared" si="11"/>
        <v>0.79652991802419626</v>
      </c>
      <c r="P24">
        <f t="shared" si="12"/>
        <v>1.6176791271579001</v>
      </c>
      <c r="Q24">
        <f t="shared" si="13"/>
        <v>8.3677843332315732E-2</v>
      </c>
      <c r="R24">
        <f t="shared" si="14"/>
        <v>0.90482705246601947</v>
      </c>
      <c r="AY24">
        <f t="shared" si="4"/>
        <v>0</v>
      </c>
      <c r="AZ24">
        <f t="shared" si="5"/>
        <v>0</v>
      </c>
      <c r="BA24">
        <f t="shared" si="6"/>
        <v>0</v>
      </c>
      <c r="BB24">
        <f t="shared" si="7"/>
        <v>0</v>
      </c>
    </row>
    <row r="25" spans="3:54">
      <c r="C25">
        <f t="shared" si="8"/>
        <v>0.3066666666666667</v>
      </c>
      <c r="D25">
        <v>0.23</v>
      </c>
      <c r="E25">
        <f t="shared" si="0"/>
        <v>0.82114920913370415</v>
      </c>
      <c r="F25">
        <f t="shared" si="9"/>
        <v>0.82114920913370415</v>
      </c>
      <c r="H25">
        <f t="shared" si="1"/>
        <v>4.187565372919981E-2</v>
      </c>
      <c r="I25">
        <f t="shared" si="2"/>
        <v>0.88620357923121484</v>
      </c>
      <c r="J25">
        <f t="shared" si="10"/>
        <v>0.85367639418245944</v>
      </c>
      <c r="L25">
        <f t="shared" si="15"/>
        <v>1.6654771346357191</v>
      </c>
      <c r="O25">
        <f t="shared" si="11"/>
        <v>0.82114920913370415</v>
      </c>
      <c r="P25">
        <f t="shared" si="12"/>
        <v>1.6654771346357191</v>
      </c>
      <c r="Q25">
        <f t="shared" si="13"/>
        <v>4.187565372919981E-2</v>
      </c>
      <c r="R25">
        <f t="shared" si="14"/>
        <v>0.88620357923121484</v>
      </c>
      <c r="AY25">
        <f t="shared" si="4"/>
        <v>0</v>
      </c>
      <c r="AZ25">
        <f t="shared" si="5"/>
        <v>0</v>
      </c>
      <c r="BA25">
        <f t="shared" si="6"/>
        <v>0</v>
      </c>
      <c r="BB25">
        <f t="shared" si="7"/>
        <v>0</v>
      </c>
    </row>
    <row r="26" spans="3:54">
      <c r="C26">
        <f t="shared" si="8"/>
        <v>0.32</v>
      </c>
      <c r="D26">
        <v>0.24</v>
      </c>
      <c r="E26">
        <f t="shared" si="0"/>
        <v>0.84432792550201508</v>
      </c>
      <c r="F26">
        <f t="shared" si="9"/>
        <v>0.84432792550201508</v>
      </c>
      <c r="H26">
        <f t="shared" si="1"/>
        <v>1.22514845490862E-16</v>
      </c>
      <c r="I26">
        <f t="shared" si="2"/>
        <v>0.86602540378443871</v>
      </c>
      <c r="J26">
        <f>AVERAGE(F26,I26)</f>
        <v>0.85517666464322684</v>
      </c>
      <c r="L26">
        <f t="shared" si="15"/>
        <v>1.7103533292864537</v>
      </c>
      <c r="O26">
        <f t="shared" si="11"/>
        <v>0.84432792550201508</v>
      </c>
      <c r="P26">
        <f t="shared" si="12"/>
        <v>1.7103533292864537</v>
      </c>
      <c r="Q26">
        <f t="shared" si="13"/>
        <v>1.22514845490862E-16</v>
      </c>
      <c r="R26">
        <f t="shared" si="14"/>
        <v>0.86602540378443871</v>
      </c>
      <c r="AY26">
        <f t="shared" si="4"/>
        <v>0</v>
      </c>
      <c r="AZ26">
        <f t="shared" si="5"/>
        <v>0</v>
      </c>
      <c r="BA26">
        <f t="shared" si="6"/>
        <v>0</v>
      </c>
      <c r="BB26">
        <f t="shared" si="7"/>
        <v>0</v>
      </c>
    </row>
    <row r="27" spans="3:54">
      <c r="C27">
        <f t="shared" si="8"/>
        <v>0.33333333333333331</v>
      </c>
      <c r="D27">
        <v>0.25</v>
      </c>
      <c r="E27">
        <f t="shared" si="0"/>
        <v>0.8660254037844386</v>
      </c>
      <c r="F27">
        <f t="shared" si="9"/>
        <v>0.8660254037844386</v>
      </c>
      <c r="G27">
        <f t="shared" ref="G27:G58" si="16">E2</f>
        <v>0</v>
      </c>
      <c r="I27">
        <f t="shared" si="2"/>
        <v>0.84432792550201496</v>
      </c>
      <c r="J27">
        <f t="shared" ref="J27:J51" si="17">AVERAGE(F27,I27)</f>
        <v>0.85517666464322684</v>
      </c>
      <c r="M27">
        <f>J27-(G27-J27)</f>
        <v>1.7103533292864537</v>
      </c>
      <c r="O27">
        <f t="shared" si="11"/>
        <v>0.8660254037844386</v>
      </c>
      <c r="P27">
        <f t="shared" si="12"/>
        <v>0</v>
      </c>
      <c r="Q27">
        <f t="shared" si="13"/>
        <v>1.7103533292864537</v>
      </c>
      <c r="R27">
        <f t="shared" si="14"/>
        <v>0.84432792550201496</v>
      </c>
      <c r="AY27">
        <f t="shared" si="4"/>
        <v>0</v>
      </c>
      <c r="AZ27">
        <f t="shared" si="5"/>
        <v>0</v>
      </c>
      <c r="BA27">
        <f t="shared" si="6"/>
        <v>0</v>
      </c>
      <c r="BB27">
        <f t="shared" si="7"/>
        <v>0</v>
      </c>
    </row>
    <row r="28" spans="3:54">
      <c r="C28">
        <f t="shared" si="8"/>
        <v>0.34666666666666668</v>
      </c>
      <c r="D28">
        <v>0.26</v>
      </c>
      <c r="E28">
        <f t="shared" si="0"/>
        <v>0.88620357923121473</v>
      </c>
      <c r="F28">
        <f t="shared" si="9"/>
        <v>0.88620357923121473</v>
      </c>
      <c r="G28">
        <f t="shared" si="16"/>
        <v>4.187565372919963E-2</v>
      </c>
      <c r="I28">
        <f t="shared" si="2"/>
        <v>0.82114920913370415</v>
      </c>
      <c r="J28">
        <f t="shared" si="17"/>
        <v>0.85367639418245944</v>
      </c>
      <c r="M28">
        <f t="shared" ref="M28:M51" si="18">J28-(G28-J28)</f>
        <v>1.6654771346357191</v>
      </c>
      <c r="O28">
        <f t="shared" si="11"/>
        <v>0.88620357923121473</v>
      </c>
      <c r="P28">
        <f t="shared" si="12"/>
        <v>4.187565372919963E-2</v>
      </c>
      <c r="Q28">
        <f t="shared" si="13"/>
        <v>1.6654771346357191</v>
      </c>
      <c r="R28">
        <f t="shared" si="14"/>
        <v>0.82114920913370415</v>
      </c>
      <c r="AY28">
        <f t="shared" si="4"/>
        <v>0</v>
      </c>
      <c r="AZ28">
        <f t="shared" si="5"/>
        <v>0</v>
      </c>
      <c r="BA28">
        <f t="shared" si="6"/>
        <v>0</v>
      </c>
      <c r="BB28">
        <f t="shared" si="7"/>
        <v>0</v>
      </c>
    </row>
    <row r="29" spans="3:54">
      <c r="C29">
        <f t="shared" si="8"/>
        <v>0.36000000000000004</v>
      </c>
      <c r="D29">
        <v>0.27</v>
      </c>
      <c r="E29">
        <f t="shared" si="0"/>
        <v>0.90482705246601958</v>
      </c>
      <c r="F29">
        <f t="shared" si="9"/>
        <v>0.90482705246601958</v>
      </c>
      <c r="G29">
        <f t="shared" si="16"/>
        <v>8.3677843332315496E-2</v>
      </c>
      <c r="I29">
        <f t="shared" si="2"/>
        <v>0.79652991802419637</v>
      </c>
      <c r="J29">
        <f t="shared" si="17"/>
        <v>0.85067848524510792</v>
      </c>
      <c r="M29">
        <f t="shared" si="18"/>
        <v>1.6176791271579003</v>
      </c>
      <c r="O29">
        <f t="shared" si="11"/>
        <v>0.90482705246601958</v>
      </c>
      <c r="P29">
        <f t="shared" si="12"/>
        <v>8.3677843332315496E-2</v>
      </c>
      <c r="Q29">
        <f t="shared" si="13"/>
        <v>1.6176791271579003</v>
      </c>
      <c r="R29">
        <f t="shared" si="14"/>
        <v>0.79652991802419637</v>
      </c>
      <c r="AY29">
        <f t="shared" si="4"/>
        <v>0</v>
      </c>
      <c r="AZ29">
        <f t="shared" si="5"/>
        <v>0</v>
      </c>
      <c r="BA29">
        <f t="shared" si="6"/>
        <v>0</v>
      </c>
      <c r="BB29">
        <f t="shared" si="7"/>
        <v>0</v>
      </c>
    </row>
    <row r="30" spans="3:54">
      <c r="C30">
        <f t="shared" si="8"/>
        <v>0.37333333333333335</v>
      </c>
      <c r="D30">
        <v>0.28000000000000003</v>
      </c>
      <c r="E30">
        <f t="shared" si="0"/>
        <v>0.92186315158850052</v>
      </c>
      <c r="F30">
        <f t="shared" si="9"/>
        <v>0.92186315158850052</v>
      </c>
      <c r="G30">
        <f t="shared" si="16"/>
        <v>0.12533323356430426</v>
      </c>
      <c r="I30">
        <f t="shared" si="2"/>
        <v>0.77051324277578925</v>
      </c>
      <c r="J30">
        <f t="shared" si="17"/>
        <v>0.84618819718214489</v>
      </c>
      <c r="M30">
        <f t="shared" si="18"/>
        <v>1.5670431607999855</v>
      </c>
      <c r="O30">
        <f t="shared" si="11"/>
        <v>0.92186315158850052</v>
      </c>
      <c r="P30">
        <f t="shared" si="12"/>
        <v>0.12533323356430426</v>
      </c>
      <c r="Q30">
        <f t="shared" si="13"/>
        <v>1.5670431607999855</v>
      </c>
      <c r="R30">
        <f t="shared" si="14"/>
        <v>0.77051324277578925</v>
      </c>
      <c r="AY30">
        <f t="shared" si="4"/>
        <v>0</v>
      </c>
      <c r="AZ30">
        <f t="shared" si="5"/>
        <v>0</v>
      </c>
      <c r="BA30">
        <f t="shared" si="6"/>
        <v>0</v>
      </c>
      <c r="BB30">
        <f t="shared" si="7"/>
        <v>0</v>
      </c>
    </row>
    <row r="31" spans="3:54">
      <c r="C31">
        <f t="shared" si="8"/>
        <v>0.38666666666666666</v>
      </c>
      <c r="D31">
        <v>0.28999999999999998</v>
      </c>
      <c r="E31">
        <f t="shared" si="0"/>
        <v>0.93728198949189145</v>
      </c>
      <c r="F31">
        <f t="shared" si="9"/>
        <v>0.93728198949189145</v>
      </c>
      <c r="G31">
        <f t="shared" si="16"/>
        <v>0.16676874671610228</v>
      </c>
      <c r="I31">
        <f t="shared" si="2"/>
        <v>0.74314482547739424</v>
      </c>
      <c r="J31">
        <f t="shared" si="17"/>
        <v>0.84021340748464279</v>
      </c>
      <c r="M31">
        <f t="shared" si="18"/>
        <v>1.5136580682531833</v>
      </c>
      <c r="O31">
        <f t="shared" si="11"/>
        <v>0.93728198949189145</v>
      </c>
      <c r="P31">
        <f t="shared" si="12"/>
        <v>0.16676874671610228</v>
      </c>
      <c r="Q31">
        <f t="shared" si="13"/>
        <v>1.5136580682531833</v>
      </c>
      <c r="R31">
        <f t="shared" si="14"/>
        <v>0.74314482547739424</v>
      </c>
      <c r="AY31">
        <f t="shared" si="4"/>
        <v>0</v>
      </c>
      <c r="AZ31">
        <f t="shared" si="5"/>
        <v>0</v>
      </c>
      <c r="BA31">
        <f t="shared" si="6"/>
        <v>0</v>
      </c>
      <c r="BB31">
        <f t="shared" si="7"/>
        <v>0</v>
      </c>
    </row>
    <row r="32" spans="3:54">
      <c r="C32">
        <f t="shared" si="8"/>
        <v>0.39999999999999997</v>
      </c>
      <c r="D32">
        <v>0.3</v>
      </c>
      <c r="E32">
        <f t="shared" si="0"/>
        <v>0.95105651629515353</v>
      </c>
      <c r="F32">
        <f t="shared" si="9"/>
        <v>0.95105651629515353</v>
      </c>
      <c r="G32">
        <f t="shared" si="16"/>
        <v>0.20791169081775931</v>
      </c>
      <c r="I32">
        <f t="shared" si="2"/>
        <v>0.71447267963280325</v>
      </c>
      <c r="J32">
        <f t="shared" si="17"/>
        <v>0.83276459796397839</v>
      </c>
      <c r="M32">
        <f t="shared" si="18"/>
        <v>1.4576175051101976</v>
      </c>
      <c r="O32">
        <f t="shared" si="11"/>
        <v>0.95105651629515353</v>
      </c>
      <c r="P32">
        <f t="shared" si="12"/>
        <v>0.20791169081775931</v>
      </c>
      <c r="Q32">
        <f t="shared" si="13"/>
        <v>1.4576175051101976</v>
      </c>
      <c r="R32">
        <f t="shared" si="14"/>
        <v>0.71447267963280325</v>
      </c>
      <c r="AY32">
        <f t="shared" si="4"/>
        <v>0</v>
      </c>
      <c r="AZ32">
        <f t="shared" si="5"/>
        <v>0</v>
      </c>
      <c r="BA32">
        <f t="shared" si="6"/>
        <v>0</v>
      </c>
      <c r="BB32">
        <f t="shared" si="7"/>
        <v>0</v>
      </c>
    </row>
    <row r="33" spans="3:54">
      <c r="C33">
        <f t="shared" si="8"/>
        <v>0.41333333333333333</v>
      </c>
      <c r="D33">
        <v>0.31</v>
      </c>
      <c r="E33">
        <f t="shared" si="0"/>
        <v>0.96316256679765822</v>
      </c>
      <c r="F33">
        <f t="shared" si="9"/>
        <v>0.96316256679765822</v>
      </c>
      <c r="G33">
        <f t="shared" si="16"/>
        <v>0.24868988716485479</v>
      </c>
      <c r="I33">
        <f t="shared" si="2"/>
        <v>0.68454710592868884</v>
      </c>
      <c r="J33">
        <f t="shared" si="17"/>
        <v>0.82385483636317347</v>
      </c>
      <c r="M33">
        <f t="shared" si="18"/>
        <v>1.3990197855614921</v>
      </c>
      <c r="O33">
        <f t="shared" si="11"/>
        <v>0.96316256679765822</v>
      </c>
      <c r="P33">
        <f t="shared" si="12"/>
        <v>0.24868988716485479</v>
      </c>
      <c r="Q33">
        <f t="shared" si="13"/>
        <v>1.3990197855614921</v>
      </c>
      <c r="R33">
        <f t="shared" si="14"/>
        <v>0.68454710592868884</v>
      </c>
      <c r="AY33">
        <f t="shared" si="4"/>
        <v>0</v>
      </c>
      <c r="AZ33">
        <f t="shared" si="5"/>
        <v>0</v>
      </c>
      <c r="BA33">
        <f t="shared" si="6"/>
        <v>0</v>
      </c>
      <c r="BB33">
        <f t="shared" si="7"/>
        <v>0</v>
      </c>
    </row>
    <row r="34" spans="3:54">
      <c r="C34">
        <f t="shared" si="8"/>
        <v>0.42666666666666669</v>
      </c>
      <c r="D34">
        <v>0.32</v>
      </c>
      <c r="E34">
        <f t="shared" ref="E34:E65" si="19">B$13*SIN(PI()*C34)</f>
        <v>0.97357890287316029</v>
      </c>
      <c r="F34">
        <f t="shared" si="9"/>
        <v>0.97357890287316029</v>
      </c>
      <c r="G34">
        <f t="shared" si="16"/>
        <v>0.28903179694447162</v>
      </c>
      <c r="I34">
        <f t="shared" ref="I34:I51" si="20">E60</f>
        <v>0.6534206039901056</v>
      </c>
      <c r="J34">
        <f t="shared" si="17"/>
        <v>0.81349975343163294</v>
      </c>
      <c r="M34">
        <f t="shared" si="18"/>
        <v>1.3379677099187943</v>
      </c>
      <c r="O34">
        <f t="shared" si="11"/>
        <v>0.97357890287316029</v>
      </c>
      <c r="P34">
        <f t="shared" si="12"/>
        <v>0.28903179694447162</v>
      </c>
      <c r="Q34">
        <f t="shared" si="13"/>
        <v>1.3379677099187943</v>
      </c>
      <c r="R34">
        <f t="shared" si="14"/>
        <v>0.6534206039901056</v>
      </c>
      <c r="AY34">
        <f t="shared" ref="AY34:AY65" si="21">IF($D34*100=$T$2,O34,0)</f>
        <v>0</v>
      </c>
      <c r="AZ34">
        <f t="shared" ref="AZ34:AZ65" si="22">IF($D34*100=$T$2,P34,0)</f>
        <v>0</v>
      </c>
      <c r="BA34">
        <f t="shared" ref="BA34:BA65" si="23">IF($D34*100=$T$2,Q34,0)</f>
        <v>0</v>
      </c>
      <c r="BB34">
        <f t="shared" ref="BB34:BB65" si="24">IF($D34*100=$T$2,R34,0)</f>
        <v>0</v>
      </c>
    </row>
    <row r="35" spans="3:54">
      <c r="C35">
        <f t="shared" si="8"/>
        <v>0.44</v>
      </c>
      <c r="D35">
        <v>0.33</v>
      </c>
      <c r="E35">
        <f t="shared" si="19"/>
        <v>0.98228725072868861</v>
      </c>
      <c r="F35">
        <f t="shared" si="9"/>
        <v>0.98228725072868861</v>
      </c>
      <c r="G35">
        <f t="shared" si="16"/>
        <v>0.32886664673858323</v>
      </c>
      <c r="I35">
        <f t="shared" si="20"/>
        <v>0.62114778027831052</v>
      </c>
      <c r="J35">
        <f t="shared" si="17"/>
        <v>0.80171751550349957</v>
      </c>
      <c r="M35">
        <f t="shared" si="18"/>
        <v>1.2745683842684159</v>
      </c>
      <c r="O35">
        <f t="shared" si="11"/>
        <v>0.98228725072868861</v>
      </c>
      <c r="P35">
        <f t="shared" si="12"/>
        <v>0.32886664673858323</v>
      </c>
      <c r="Q35">
        <f t="shared" si="13"/>
        <v>1.2745683842684159</v>
      </c>
      <c r="R35">
        <f t="shared" si="14"/>
        <v>0.62114778027831052</v>
      </c>
      <c r="AY35">
        <f t="shared" si="21"/>
        <v>0</v>
      </c>
      <c r="AZ35">
        <f t="shared" si="22"/>
        <v>0</v>
      </c>
      <c r="BA35">
        <f t="shared" si="23"/>
        <v>0</v>
      </c>
      <c r="BB35">
        <f t="shared" si="24"/>
        <v>0</v>
      </c>
    </row>
    <row r="36" spans="3:54">
      <c r="C36">
        <f t="shared" si="8"/>
        <v>0.45333333333333337</v>
      </c>
      <c r="D36">
        <v>0.34</v>
      </c>
      <c r="E36">
        <f t="shared" si="19"/>
        <v>0.98927233296298833</v>
      </c>
      <c r="F36">
        <f t="shared" si="9"/>
        <v>0.98927233296298833</v>
      </c>
      <c r="G36">
        <f t="shared" si="16"/>
        <v>0.36812455268467792</v>
      </c>
      <c r="I36">
        <f t="shared" si="20"/>
        <v>0.58778525229247325</v>
      </c>
      <c r="J36">
        <f t="shared" si="17"/>
        <v>0.78852879262773079</v>
      </c>
      <c r="M36">
        <f t="shared" si="18"/>
        <v>1.2089330325707837</v>
      </c>
      <c r="O36">
        <f t="shared" si="11"/>
        <v>0.98927233296298833</v>
      </c>
      <c r="P36">
        <f t="shared" si="12"/>
        <v>0.36812455268467792</v>
      </c>
      <c r="Q36">
        <f t="shared" si="13"/>
        <v>1.2089330325707837</v>
      </c>
      <c r="R36">
        <f t="shared" si="14"/>
        <v>0.58778525229247325</v>
      </c>
      <c r="AY36">
        <f t="shared" si="21"/>
        <v>0</v>
      </c>
      <c r="AZ36">
        <f t="shared" si="22"/>
        <v>0</v>
      </c>
      <c r="BA36">
        <f t="shared" si="23"/>
        <v>0</v>
      </c>
      <c r="BB36">
        <f t="shared" si="24"/>
        <v>0</v>
      </c>
    </row>
    <row r="37" spans="3:54">
      <c r="C37">
        <f t="shared" si="8"/>
        <v>0.46666666666666662</v>
      </c>
      <c r="D37">
        <v>0.35</v>
      </c>
      <c r="E37">
        <f t="shared" si="19"/>
        <v>0.99452189536827329</v>
      </c>
      <c r="F37">
        <f t="shared" si="9"/>
        <v>0.99452189536827329</v>
      </c>
      <c r="G37">
        <f t="shared" si="16"/>
        <v>0.40673664307580015</v>
      </c>
      <c r="I37">
        <f t="shared" si="20"/>
        <v>0.55339154924334411</v>
      </c>
      <c r="J37">
        <f t="shared" si="17"/>
        <v>0.7739567223058087</v>
      </c>
      <c r="M37">
        <f t="shared" si="18"/>
        <v>1.1411768015358172</v>
      </c>
      <c r="O37">
        <f t="shared" si="11"/>
        <v>0.99452189536827329</v>
      </c>
      <c r="P37">
        <f t="shared" si="12"/>
        <v>0.40673664307580015</v>
      </c>
      <c r="Q37">
        <f t="shared" si="13"/>
        <v>1.1411768015358172</v>
      </c>
      <c r="R37">
        <f t="shared" si="14"/>
        <v>0.55339154924334411</v>
      </c>
      <c r="AY37">
        <f t="shared" si="21"/>
        <v>0</v>
      </c>
      <c r="AZ37">
        <f t="shared" si="22"/>
        <v>0</v>
      </c>
      <c r="BA37">
        <f t="shared" si="23"/>
        <v>0</v>
      </c>
      <c r="BB37">
        <f t="shared" si="24"/>
        <v>0</v>
      </c>
    </row>
    <row r="38" spans="3:54">
      <c r="C38">
        <f t="shared" si="8"/>
        <v>0.48</v>
      </c>
      <c r="D38">
        <v>0.36</v>
      </c>
      <c r="E38">
        <f t="shared" si="19"/>
        <v>0.99802672842827156</v>
      </c>
      <c r="F38">
        <f t="shared" si="9"/>
        <v>0.99802672842827156</v>
      </c>
      <c r="G38">
        <f t="shared" si="16"/>
        <v>0.44463517918492745</v>
      </c>
      <c r="I38">
        <f t="shared" si="20"/>
        <v>0.51802700937313018</v>
      </c>
      <c r="J38">
        <f t="shared" si="17"/>
        <v>0.75802686890070081</v>
      </c>
      <c r="M38">
        <f t="shared" si="18"/>
        <v>1.0714185586164742</v>
      </c>
      <c r="O38">
        <f t="shared" si="11"/>
        <v>0.99802672842827156</v>
      </c>
      <c r="P38">
        <f t="shared" si="12"/>
        <v>0.44463517918492745</v>
      </c>
      <c r="Q38">
        <f t="shared" si="13"/>
        <v>1.0714185586164742</v>
      </c>
      <c r="R38">
        <f t="shared" si="14"/>
        <v>0.51802700937313018</v>
      </c>
      <c r="AY38">
        <f t="shared" si="21"/>
        <v>0</v>
      </c>
      <c r="AZ38">
        <f t="shared" si="22"/>
        <v>0</v>
      </c>
      <c r="BA38">
        <f t="shared" si="23"/>
        <v>0</v>
      </c>
      <c r="BB38">
        <f t="shared" si="24"/>
        <v>0</v>
      </c>
    </row>
    <row r="39" spans="3:54">
      <c r="C39">
        <f t="shared" si="8"/>
        <v>0.49333333333333335</v>
      </c>
      <c r="D39">
        <v>0.37</v>
      </c>
      <c r="E39">
        <f t="shared" si="19"/>
        <v>0.9997806834748455</v>
      </c>
      <c r="F39">
        <f t="shared" si="9"/>
        <v>0.9997806834748455</v>
      </c>
      <c r="G39">
        <f t="shared" si="16"/>
        <v>0.48175367410171532</v>
      </c>
      <c r="I39">
        <f t="shared" si="20"/>
        <v>0.4817536741017156</v>
      </c>
      <c r="J39">
        <f t="shared" si="17"/>
        <v>0.74076717878828058</v>
      </c>
      <c r="M39">
        <f t="shared" si="18"/>
        <v>0.99978068347484583</v>
      </c>
      <c r="O39">
        <f t="shared" si="11"/>
        <v>0.9997806834748455</v>
      </c>
      <c r="P39">
        <f t="shared" si="12"/>
        <v>0.48175367410171532</v>
      </c>
      <c r="Q39">
        <f t="shared" si="13"/>
        <v>0.99978068347484583</v>
      </c>
      <c r="R39">
        <f t="shared" si="14"/>
        <v>0.4817536741017156</v>
      </c>
      <c r="AY39">
        <f t="shared" si="21"/>
        <v>0</v>
      </c>
      <c r="AZ39">
        <f t="shared" si="22"/>
        <v>0</v>
      </c>
      <c r="BA39">
        <f t="shared" si="23"/>
        <v>0</v>
      </c>
      <c r="BB39">
        <f t="shared" si="24"/>
        <v>0</v>
      </c>
    </row>
    <row r="40" spans="3:54">
      <c r="C40">
        <f t="shared" si="8"/>
        <v>0.50666666666666671</v>
      </c>
      <c r="D40">
        <v>0.38</v>
      </c>
      <c r="E40">
        <f t="shared" si="19"/>
        <v>0.9997806834748455</v>
      </c>
      <c r="F40">
        <f t="shared" si="9"/>
        <v>0.9997806834748455</v>
      </c>
      <c r="G40">
        <f t="shared" si="16"/>
        <v>0.51802700937313018</v>
      </c>
      <c r="I40">
        <f t="shared" si="20"/>
        <v>0.44463517918492734</v>
      </c>
      <c r="J40">
        <f t="shared" si="17"/>
        <v>0.72220793132988637</v>
      </c>
      <c r="M40">
        <f t="shared" si="18"/>
        <v>0.92638885328664256</v>
      </c>
      <c r="O40">
        <f t="shared" si="11"/>
        <v>0.9997806834748455</v>
      </c>
      <c r="P40">
        <f t="shared" si="12"/>
        <v>0.51802700937313018</v>
      </c>
      <c r="Q40">
        <f t="shared" si="13"/>
        <v>0.92638885328664256</v>
      </c>
      <c r="R40">
        <f t="shared" si="14"/>
        <v>0.44463517918492734</v>
      </c>
      <c r="AY40">
        <f t="shared" si="21"/>
        <v>0</v>
      </c>
      <c r="AZ40">
        <f t="shared" si="22"/>
        <v>0</v>
      </c>
      <c r="BA40">
        <f t="shared" si="23"/>
        <v>0</v>
      </c>
      <c r="BB40">
        <f t="shared" si="24"/>
        <v>0</v>
      </c>
    </row>
    <row r="41" spans="3:54">
      <c r="C41">
        <f t="shared" si="8"/>
        <v>0.52</v>
      </c>
      <c r="D41">
        <v>0.39</v>
      </c>
      <c r="E41">
        <f t="shared" si="19"/>
        <v>0.99802672842827156</v>
      </c>
      <c r="F41">
        <f t="shared" si="9"/>
        <v>0.99802672842827156</v>
      </c>
      <c r="G41">
        <f t="shared" si="16"/>
        <v>0.55339154924334411</v>
      </c>
      <c r="I41">
        <f t="shared" si="20"/>
        <v>0.40673664307580004</v>
      </c>
      <c r="J41">
        <f t="shared" si="17"/>
        <v>0.70238168575203574</v>
      </c>
      <c r="M41">
        <f t="shared" si="18"/>
        <v>0.85137182226072738</v>
      </c>
      <c r="O41">
        <f t="shared" si="11"/>
        <v>0.99802672842827156</v>
      </c>
      <c r="P41">
        <f t="shared" si="12"/>
        <v>0.55339154924334411</v>
      </c>
      <c r="Q41">
        <f t="shared" si="13"/>
        <v>0.85137182226072738</v>
      </c>
      <c r="R41">
        <f t="shared" si="14"/>
        <v>0.40673664307580004</v>
      </c>
      <c r="AY41">
        <f t="shared" si="21"/>
        <v>0</v>
      </c>
      <c r="AZ41">
        <f t="shared" si="22"/>
        <v>0</v>
      </c>
      <c r="BA41">
        <f t="shared" si="23"/>
        <v>0</v>
      </c>
      <c r="BB41">
        <f t="shared" si="24"/>
        <v>0</v>
      </c>
    </row>
    <row r="42" spans="3:54">
      <c r="C42">
        <f t="shared" si="8"/>
        <v>0.53333333333333333</v>
      </c>
      <c r="D42">
        <v>0.4</v>
      </c>
      <c r="E42">
        <f t="shared" si="19"/>
        <v>0.9945218953682734</v>
      </c>
      <c r="F42">
        <f t="shared" si="9"/>
        <v>0.9945218953682734</v>
      </c>
      <c r="G42">
        <f t="shared" si="16"/>
        <v>0.58778525229247314</v>
      </c>
      <c r="I42">
        <f t="shared" si="20"/>
        <v>0.36812455268467814</v>
      </c>
      <c r="J42">
        <f t="shared" si="17"/>
        <v>0.68132322402647572</v>
      </c>
      <c r="M42">
        <f t="shared" si="18"/>
        <v>0.77486119576047829</v>
      </c>
      <c r="O42">
        <f t="shared" si="11"/>
        <v>0.9945218953682734</v>
      </c>
      <c r="P42">
        <f t="shared" si="12"/>
        <v>0.58778525229247314</v>
      </c>
      <c r="Q42">
        <f t="shared" si="13"/>
        <v>0.77486119576047829</v>
      </c>
      <c r="R42">
        <f t="shared" si="14"/>
        <v>0.36812455268467814</v>
      </c>
      <c r="AY42">
        <f t="shared" si="21"/>
        <v>0</v>
      </c>
      <c r="AZ42">
        <f t="shared" si="22"/>
        <v>0</v>
      </c>
      <c r="BA42">
        <f t="shared" si="23"/>
        <v>0</v>
      </c>
      <c r="BB42">
        <f t="shared" si="24"/>
        <v>0</v>
      </c>
    </row>
    <row r="43" spans="3:54">
      <c r="C43">
        <f t="shared" si="8"/>
        <v>0.54666666666666663</v>
      </c>
      <c r="D43">
        <v>0.41</v>
      </c>
      <c r="E43">
        <f t="shared" si="19"/>
        <v>0.98927233296298833</v>
      </c>
      <c r="F43">
        <f t="shared" si="9"/>
        <v>0.98927233296298833</v>
      </c>
      <c r="G43">
        <f t="shared" si="16"/>
        <v>0.62114778027831041</v>
      </c>
      <c r="I43">
        <f t="shared" si="20"/>
        <v>0.32886664673858296</v>
      </c>
      <c r="J43">
        <f t="shared" si="17"/>
        <v>0.65906948985078562</v>
      </c>
      <c r="M43">
        <f t="shared" si="18"/>
        <v>0.69699119942326082</v>
      </c>
      <c r="O43">
        <f t="shared" si="11"/>
        <v>0.98927233296298833</v>
      </c>
      <c r="P43">
        <f t="shared" si="12"/>
        <v>0.62114778027831041</v>
      </c>
      <c r="Q43">
        <f t="shared" si="13"/>
        <v>0.69699119942326082</v>
      </c>
      <c r="R43">
        <f t="shared" si="14"/>
        <v>0.32886664673858296</v>
      </c>
      <c r="AY43">
        <f t="shared" si="21"/>
        <v>0</v>
      </c>
      <c r="AZ43">
        <f t="shared" si="22"/>
        <v>0</v>
      </c>
      <c r="BA43">
        <f t="shared" si="23"/>
        <v>0</v>
      </c>
      <c r="BB43">
        <f t="shared" si="24"/>
        <v>0</v>
      </c>
    </row>
    <row r="44" spans="3:54">
      <c r="C44">
        <f t="shared" si="8"/>
        <v>0.55999999999999994</v>
      </c>
      <c r="D44">
        <v>0.42</v>
      </c>
      <c r="E44">
        <f t="shared" si="19"/>
        <v>0.98228725072868872</v>
      </c>
      <c r="F44">
        <f t="shared" si="9"/>
        <v>0.98228725072868872</v>
      </c>
      <c r="G44">
        <f t="shared" si="16"/>
        <v>0.65342060399010538</v>
      </c>
      <c r="I44">
        <f t="shared" si="20"/>
        <v>0.28903179694447168</v>
      </c>
      <c r="J44">
        <f t="shared" si="17"/>
        <v>0.6356595238365802</v>
      </c>
      <c r="M44">
        <f t="shared" si="18"/>
        <v>0.61789844368305502</v>
      </c>
      <c r="O44">
        <f t="shared" si="11"/>
        <v>0.98228725072868872</v>
      </c>
      <c r="P44">
        <f t="shared" si="12"/>
        <v>0.65342060399010538</v>
      </c>
      <c r="Q44">
        <f t="shared" si="13"/>
        <v>0.61789844368305502</v>
      </c>
      <c r="R44">
        <f t="shared" si="14"/>
        <v>0.28903179694447168</v>
      </c>
      <c r="AY44">
        <f t="shared" si="21"/>
        <v>0</v>
      </c>
      <c r="AZ44">
        <f t="shared" si="22"/>
        <v>0</v>
      </c>
      <c r="BA44">
        <f t="shared" si="23"/>
        <v>0</v>
      </c>
      <c r="BB44">
        <f t="shared" si="24"/>
        <v>0</v>
      </c>
    </row>
    <row r="45" spans="3:54">
      <c r="C45">
        <f t="shared" si="8"/>
        <v>0.57333333333333336</v>
      </c>
      <c r="D45">
        <v>0.43</v>
      </c>
      <c r="E45">
        <f t="shared" si="19"/>
        <v>0.97357890287316029</v>
      </c>
      <c r="F45">
        <f t="shared" si="9"/>
        <v>0.97357890287316029</v>
      </c>
      <c r="G45">
        <f t="shared" si="16"/>
        <v>0.68454710592868862</v>
      </c>
      <c r="I45">
        <f t="shared" si="20"/>
        <v>0.24868988716485524</v>
      </c>
      <c r="J45">
        <f t="shared" si="17"/>
        <v>0.61113439501900779</v>
      </c>
      <c r="M45">
        <f t="shared" si="18"/>
        <v>0.53772168410932697</v>
      </c>
      <c r="O45">
        <f t="shared" si="11"/>
        <v>0.97357890287316029</v>
      </c>
      <c r="P45">
        <f t="shared" si="12"/>
        <v>0.68454710592868862</v>
      </c>
      <c r="Q45">
        <f t="shared" si="13"/>
        <v>0.53772168410932697</v>
      </c>
      <c r="R45">
        <f t="shared" si="14"/>
        <v>0.24868988716485524</v>
      </c>
      <c r="AY45">
        <f t="shared" si="21"/>
        <v>0</v>
      </c>
      <c r="AZ45">
        <f t="shared" si="22"/>
        <v>0</v>
      </c>
      <c r="BA45">
        <f t="shared" si="23"/>
        <v>0</v>
      </c>
      <c r="BB45">
        <f t="shared" si="24"/>
        <v>0</v>
      </c>
    </row>
    <row r="46" spans="3:54">
      <c r="C46">
        <f t="shared" si="8"/>
        <v>0.58666666666666667</v>
      </c>
      <c r="D46">
        <v>0.44</v>
      </c>
      <c r="E46">
        <f t="shared" si="19"/>
        <v>0.96316256679765822</v>
      </c>
      <c r="F46">
        <f t="shared" si="9"/>
        <v>0.96316256679765822</v>
      </c>
      <c r="G46">
        <f t="shared" si="16"/>
        <v>0.71447267963280336</v>
      </c>
      <c r="I46">
        <f t="shared" si="20"/>
        <v>0.20791169081775973</v>
      </c>
      <c r="J46">
        <f t="shared" si="17"/>
        <v>0.58553712880770892</v>
      </c>
      <c r="M46">
        <f t="shared" si="18"/>
        <v>0.45660157798261447</v>
      </c>
      <c r="O46">
        <f t="shared" si="11"/>
        <v>0.96316256679765822</v>
      </c>
      <c r="P46">
        <f t="shared" si="12"/>
        <v>0.71447267963280336</v>
      </c>
      <c r="Q46">
        <f t="shared" si="13"/>
        <v>0.45660157798261447</v>
      </c>
      <c r="R46">
        <f t="shared" si="14"/>
        <v>0.20791169081775973</v>
      </c>
      <c r="AY46">
        <f t="shared" si="21"/>
        <v>0</v>
      </c>
      <c r="AZ46">
        <f t="shared" si="22"/>
        <v>0</v>
      </c>
      <c r="BA46">
        <f t="shared" si="23"/>
        <v>0</v>
      </c>
      <c r="BB46">
        <f t="shared" si="24"/>
        <v>0</v>
      </c>
    </row>
    <row r="47" spans="3:54">
      <c r="C47">
        <f t="shared" si="8"/>
        <v>0.6</v>
      </c>
      <c r="D47">
        <v>0.45</v>
      </c>
      <c r="E47">
        <f t="shared" si="19"/>
        <v>0.95105651629515364</v>
      </c>
      <c r="F47">
        <f t="shared" si="9"/>
        <v>0.95105651629515364</v>
      </c>
      <c r="G47">
        <f t="shared" si="16"/>
        <v>0.74314482547739413</v>
      </c>
      <c r="I47">
        <f t="shared" si="20"/>
        <v>0.16676874671610262</v>
      </c>
      <c r="J47">
        <f t="shared" si="17"/>
        <v>0.55891263150562809</v>
      </c>
      <c r="M47">
        <f t="shared" si="18"/>
        <v>0.37468043753386204</v>
      </c>
      <c r="O47">
        <f t="shared" si="11"/>
        <v>0.95105651629515364</v>
      </c>
      <c r="P47">
        <f t="shared" si="12"/>
        <v>0.74314482547739413</v>
      </c>
      <c r="Q47">
        <f t="shared" si="13"/>
        <v>0.37468043753386204</v>
      </c>
      <c r="R47">
        <f t="shared" si="14"/>
        <v>0.16676874671610262</v>
      </c>
      <c r="AY47">
        <f t="shared" si="21"/>
        <v>0</v>
      </c>
      <c r="AZ47">
        <f t="shared" si="22"/>
        <v>0</v>
      </c>
      <c r="BA47">
        <f t="shared" si="23"/>
        <v>0</v>
      </c>
      <c r="BB47">
        <f t="shared" si="24"/>
        <v>0</v>
      </c>
    </row>
    <row r="48" spans="3:54">
      <c r="C48">
        <f t="shared" si="8"/>
        <v>0.6133333333333334</v>
      </c>
      <c r="D48">
        <v>0.46</v>
      </c>
      <c r="E48">
        <f t="shared" si="19"/>
        <v>0.93728198949189145</v>
      </c>
      <c r="F48">
        <f t="shared" si="9"/>
        <v>0.93728198949189145</v>
      </c>
      <c r="G48">
        <f t="shared" si="16"/>
        <v>0.77051324277578914</v>
      </c>
      <c r="I48">
        <f t="shared" si="20"/>
        <v>0.12533323356430454</v>
      </c>
      <c r="J48">
        <f t="shared" si="17"/>
        <v>0.53130761152809802</v>
      </c>
      <c r="M48">
        <f t="shared" si="18"/>
        <v>0.2921019802804069</v>
      </c>
      <c r="O48">
        <f t="shared" si="11"/>
        <v>0.93728198949189145</v>
      </c>
      <c r="P48">
        <f t="shared" si="12"/>
        <v>0.77051324277578914</v>
      </c>
      <c r="Q48">
        <f t="shared" si="13"/>
        <v>0.2921019802804069</v>
      </c>
      <c r="R48">
        <f t="shared" si="14"/>
        <v>0.12533323356430454</v>
      </c>
      <c r="AY48">
        <f t="shared" si="21"/>
        <v>0</v>
      </c>
      <c r="AZ48">
        <f t="shared" si="22"/>
        <v>0</v>
      </c>
      <c r="BA48">
        <f t="shared" si="23"/>
        <v>0</v>
      </c>
      <c r="BB48">
        <f t="shared" si="24"/>
        <v>0</v>
      </c>
    </row>
    <row r="49" spans="3:54">
      <c r="C49">
        <f t="shared" si="8"/>
        <v>0.62666666666666659</v>
      </c>
      <c r="D49">
        <v>0.47</v>
      </c>
      <c r="E49">
        <f t="shared" si="19"/>
        <v>0.92186315158850074</v>
      </c>
      <c r="F49">
        <f t="shared" si="9"/>
        <v>0.92186315158850074</v>
      </c>
      <c r="G49">
        <f t="shared" si="16"/>
        <v>0.79652991802419626</v>
      </c>
      <c r="I49">
        <f t="shared" si="20"/>
        <v>8.3677843332315732E-2</v>
      </c>
      <c r="J49">
        <f t="shared" si="17"/>
        <v>0.50277049746040825</v>
      </c>
      <c r="M49">
        <f t="shared" si="18"/>
        <v>0.20901107689662024</v>
      </c>
      <c r="O49">
        <f t="shared" si="11"/>
        <v>0.92186315158850074</v>
      </c>
      <c r="P49">
        <f t="shared" si="12"/>
        <v>0.79652991802419626</v>
      </c>
      <c r="Q49">
        <f t="shared" si="13"/>
        <v>0.20901107689662024</v>
      </c>
      <c r="R49">
        <f t="shared" si="14"/>
        <v>8.3677843332315732E-2</v>
      </c>
      <c r="AY49">
        <f t="shared" si="21"/>
        <v>0</v>
      </c>
      <c r="AZ49">
        <f t="shared" si="22"/>
        <v>0</v>
      </c>
      <c r="BA49">
        <f t="shared" si="23"/>
        <v>0</v>
      </c>
      <c r="BB49">
        <f t="shared" si="24"/>
        <v>0</v>
      </c>
    </row>
    <row r="50" spans="3:54">
      <c r="C50">
        <f t="shared" si="8"/>
        <v>0.64</v>
      </c>
      <c r="D50">
        <v>0.48</v>
      </c>
      <c r="E50">
        <f t="shared" si="19"/>
        <v>0.90482705246601947</v>
      </c>
      <c r="F50">
        <f t="shared" si="9"/>
        <v>0.90482705246601947</v>
      </c>
      <c r="G50">
        <f t="shared" si="16"/>
        <v>0.82114920913370415</v>
      </c>
      <c r="I50">
        <f t="shared" si="20"/>
        <v>4.187565372919981E-2</v>
      </c>
      <c r="J50">
        <f t="shared" si="17"/>
        <v>0.47335135309760962</v>
      </c>
      <c r="M50">
        <f t="shared" si="18"/>
        <v>0.12555349706151508</v>
      </c>
      <c r="O50">
        <f t="shared" si="11"/>
        <v>0.90482705246601947</v>
      </c>
      <c r="P50">
        <f t="shared" si="12"/>
        <v>0.82114920913370415</v>
      </c>
      <c r="Q50">
        <f t="shared" si="13"/>
        <v>0.12555349706151508</v>
      </c>
      <c r="R50">
        <f t="shared" si="14"/>
        <v>4.187565372919981E-2</v>
      </c>
      <c r="AY50">
        <f t="shared" si="21"/>
        <v>0</v>
      </c>
      <c r="AZ50">
        <f t="shared" si="22"/>
        <v>0</v>
      </c>
      <c r="BA50">
        <f t="shared" si="23"/>
        <v>0</v>
      </c>
      <c r="BB50">
        <f t="shared" si="24"/>
        <v>0</v>
      </c>
    </row>
    <row r="51" spans="3:54">
      <c r="C51">
        <f t="shared" si="8"/>
        <v>0.65333333333333332</v>
      </c>
      <c r="D51">
        <v>0.49</v>
      </c>
      <c r="E51">
        <f t="shared" si="19"/>
        <v>0.88620357923121484</v>
      </c>
      <c r="F51">
        <f t="shared" si="9"/>
        <v>0.88620357923121484</v>
      </c>
      <c r="G51">
        <f t="shared" si="16"/>
        <v>0.84432792550201508</v>
      </c>
      <c r="I51">
        <f t="shared" si="20"/>
        <v>1.22514845490862E-16</v>
      </c>
      <c r="J51">
        <f t="shared" si="17"/>
        <v>0.44310178961560748</v>
      </c>
      <c r="M51">
        <f t="shared" si="18"/>
        <v>4.187565372919988E-2</v>
      </c>
      <c r="O51">
        <f t="shared" si="11"/>
        <v>0.88620357923121484</v>
      </c>
      <c r="P51">
        <f t="shared" si="12"/>
        <v>0.84432792550201508</v>
      </c>
      <c r="Q51">
        <f t="shared" si="13"/>
        <v>4.187565372919988E-2</v>
      </c>
      <c r="R51">
        <f t="shared" si="14"/>
        <v>1.22514845490862E-16</v>
      </c>
      <c r="AY51">
        <f t="shared" si="21"/>
        <v>0</v>
      </c>
      <c r="AZ51">
        <f t="shared" si="22"/>
        <v>0</v>
      </c>
      <c r="BA51">
        <f t="shared" si="23"/>
        <v>0</v>
      </c>
      <c r="BB51">
        <f t="shared" si="24"/>
        <v>0</v>
      </c>
    </row>
    <row r="52" spans="3:54">
      <c r="C52">
        <f t="shared" si="8"/>
        <v>0.66666666666666663</v>
      </c>
      <c r="D52">
        <v>0.5</v>
      </c>
      <c r="E52">
        <f t="shared" si="19"/>
        <v>0.86602540378443871</v>
      </c>
      <c r="F52">
        <f t="shared" si="9"/>
        <v>0.86602540378443871</v>
      </c>
      <c r="G52">
        <f t="shared" si="16"/>
        <v>0.8660254037844386</v>
      </c>
      <c r="H52">
        <f t="shared" ref="H52:H83" si="25">E2</f>
        <v>0</v>
      </c>
      <c r="J52">
        <f>AVERAGE(H52,G52)</f>
        <v>0.4330127018922193</v>
      </c>
      <c r="N52">
        <f>J52+(J52-F52)</f>
        <v>0</v>
      </c>
      <c r="O52">
        <f t="shared" si="11"/>
        <v>0.86602540378443871</v>
      </c>
      <c r="P52">
        <f t="shared" si="12"/>
        <v>0.8660254037844386</v>
      </c>
      <c r="Q52">
        <f t="shared" si="13"/>
        <v>0</v>
      </c>
      <c r="R52">
        <f t="shared" si="14"/>
        <v>0</v>
      </c>
      <c r="AY52">
        <f t="shared" si="21"/>
        <v>0.86602540378443871</v>
      </c>
      <c r="AZ52">
        <f t="shared" si="22"/>
        <v>0.8660254037844386</v>
      </c>
      <c r="BA52">
        <f t="shared" si="23"/>
        <v>0</v>
      </c>
      <c r="BB52">
        <f t="shared" si="24"/>
        <v>0</v>
      </c>
    </row>
    <row r="53" spans="3:54">
      <c r="C53">
        <f t="shared" si="8"/>
        <v>0.68</v>
      </c>
      <c r="D53">
        <v>0.51</v>
      </c>
      <c r="E53">
        <f t="shared" si="19"/>
        <v>0.84432792550201496</v>
      </c>
      <c r="F53">
        <f t="shared" si="9"/>
        <v>0.84432792550201496</v>
      </c>
      <c r="G53">
        <f t="shared" si="16"/>
        <v>0.88620357923121473</v>
      </c>
      <c r="H53">
        <f t="shared" si="25"/>
        <v>4.187565372919963E-2</v>
      </c>
      <c r="J53">
        <f t="shared" ref="J53:J102" si="26">AVERAGE(H53,G53)</f>
        <v>0.4640396164802072</v>
      </c>
      <c r="N53">
        <f>J53+(J53-F53)</f>
        <v>8.3751307458399427E-2</v>
      </c>
      <c r="O53">
        <f t="shared" si="11"/>
        <v>0.84432792550201496</v>
      </c>
      <c r="P53">
        <f t="shared" si="12"/>
        <v>0.88620357923121473</v>
      </c>
      <c r="Q53">
        <f t="shared" si="13"/>
        <v>4.187565372919963E-2</v>
      </c>
      <c r="R53">
        <f t="shared" si="14"/>
        <v>8.3751307458399427E-2</v>
      </c>
      <c r="AY53">
        <f t="shared" si="21"/>
        <v>0</v>
      </c>
      <c r="AZ53">
        <f t="shared" si="22"/>
        <v>0</v>
      </c>
      <c r="BA53">
        <f t="shared" si="23"/>
        <v>0</v>
      </c>
      <c r="BB53">
        <f t="shared" si="24"/>
        <v>0</v>
      </c>
    </row>
    <row r="54" spans="3:54">
      <c r="C54">
        <f t="shared" si="8"/>
        <v>0.69333333333333336</v>
      </c>
      <c r="D54">
        <v>0.52</v>
      </c>
      <c r="E54">
        <f t="shared" si="19"/>
        <v>0.82114920913370415</v>
      </c>
      <c r="F54">
        <f t="shared" si="9"/>
        <v>0.82114920913370415</v>
      </c>
      <c r="G54">
        <f t="shared" si="16"/>
        <v>0.90482705246601958</v>
      </c>
      <c r="H54">
        <f t="shared" si="25"/>
        <v>8.3677843332315496E-2</v>
      </c>
      <c r="J54">
        <f t="shared" si="26"/>
        <v>0.49425244789916756</v>
      </c>
      <c r="N54">
        <f t="shared" ref="N54:N76" si="27">J54+(J54-F54)</f>
        <v>0.16735568666463096</v>
      </c>
      <c r="O54">
        <f t="shared" si="11"/>
        <v>0.82114920913370415</v>
      </c>
      <c r="P54">
        <f t="shared" si="12"/>
        <v>0.90482705246601958</v>
      </c>
      <c r="Q54">
        <f t="shared" si="13"/>
        <v>8.3677843332315496E-2</v>
      </c>
      <c r="R54">
        <f t="shared" si="14"/>
        <v>0.16735568666463096</v>
      </c>
      <c r="AY54">
        <f t="shared" si="21"/>
        <v>0</v>
      </c>
      <c r="AZ54">
        <f t="shared" si="22"/>
        <v>0</v>
      </c>
      <c r="BA54">
        <f t="shared" si="23"/>
        <v>0</v>
      </c>
      <c r="BB54">
        <f t="shared" si="24"/>
        <v>0</v>
      </c>
    </row>
    <row r="55" spans="3:54">
      <c r="C55">
        <f t="shared" si="8"/>
        <v>0.70666666666666667</v>
      </c>
      <c r="D55">
        <v>0.53</v>
      </c>
      <c r="E55">
        <f t="shared" si="19"/>
        <v>0.79652991802419637</v>
      </c>
      <c r="F55">
        <f t="shared" si="9"/>
        <v>0.79652991802419637</v>
      </c>
      <c r="G55">
        <f t="shared" si="16"/>
        <v>0.92186315158850052</v>
      </c>
      <c r="H55">
        <f t="shared" si="25"/>
        <v>0.12533323356430426</v>
      </c>
      <c r="J55">
        <f t="shared" si="26"/>
        <v>0.52359819257640239</v>
      </c>
      <c r="N55">
        <f t="shared" si="27"/>
        <v>0.25066646712860841</v>
      </c>
      <c r="O55">
        <f t="shared" si="11"/>
        <v>0.79652991802419637</v>
      </c>
      <c r="P55">
        <f t="shared" si="12"/>
        <v>0.92186315158850052</v>
      </c>
      <c r="Q55">
        <f t="shared" si="13"/>
        <v>0.12533323356430426</v>
      </c>
      <c r="R55">
        <f t="shared" si="14"/>
        <v>0.25066646712860841</v>
      </c>
      <c r="AY55">
        <f t="shared" si="21"/>
        <v>0</v>
      </c>
      <c r="AZ55">
        <f t="shared" si="22"/>
        <v>0</v>
      </c>
      <c r="BA55">
        <f t="shared" si="23"/>
        <v>0</v>
      </c>
      <c r="BB55">
        <f t="shared" si="24"/>
        <v>0</v>
      </c>
    </row>
    <row r="56" spans="3:54">
      <c r="C56">
        <f t="shared" si="8"/>
        <v>0.72000000000000008</v>
      </c>
      <c r="D56">
        <v>0.54</v>
      </c>
      <c r="E56">
        <f t="shared" si="19"/>
        <v>0.77051324277578925</v>
      </c>
      <c r="F56">
        <f t="shared" si="9"/>
        <v>0.77051324277578925</v>
      </c>
      <c r="G56">
        <f t="shared" si="16"/>
        <v>0.93728198949189145</v>
      </c>
      <c r="H56">
        <f t="shared" si="25"/>
        <v>0.16676874671610228</v>
      </c>
      <c r="J56">
        <f t="shared" si="26"/>
        <v>0.55202536810399683</v>
      </c>
      <c r="N56">
        <f t="shared" si="27"/>
        <v>0.3335374934322044</v>
      </c>
      <c r="O56">
        <f t="shared" si="11"/>
        <v>0.77051324277578925</v>
      </c>
      <c r="P56">
        <f t="shared" si="12"/>
        <v>0.93728198949189145</v>
      </c>
      <c r="Q56">
        <f t="shared" si="13"/>
        <v>0.16676874671610228</v>
      </c>
      <c r="R56">
        <f t="shared" si="14"/>
        <v>0.3335374934322044</v>
      </c>
      <c r="AY56">
        <f t="shared" si="21"/>
        <v>0</v>
      </c>
      <c r="AZ56">
        <f t="shared" si="22"/>
        <v>0</v>
      </c>
      <c r="BA56">
        <f t="shared" si="23"/>
        <v>0</v>
      </c>
      <c r="BB56">
        <f t="shared" si="24"/>
        <v>0</v>
      </c>
    </row>
    <row r="57" spans="3:54">
      <c r="C57">
        <f t="shared" si="8"/>
        <v>0.73333333333333339</v>
      </c>
      <c r="D57">
        <v>0.55000000000000004</v>
      </c>
      <c r="E57">
        <f t="shared" si="19"/>
        <v>0.74314482547739424</v>
      </c>
      <c r="F57">
        <f t="shared" si="9"/>
        <v>0.74314482547739424</v>
      </c>
      <c r="G57">
        <f t="shared" si="16"/>
        <v>0.95105651629515353</v>
      </c>
      <c r="H57">
        <f t="shared" si="25"/>
        <v>0.20791169081775931</v>
      </c>
      <c r="J57">
        <f t="shared" si="26"/>
        <v>0.57948410355645641</v>
      </c>
      <c r="N57">
        <f t="shared" si="27"/>
        <v>0.41582338163551857</v>
      </c>
      <c r="O57">
        <f t="shared" si="11"/>
        <v>0.74314482547739424</v>
      </c>
      <c r="P57">
        <f t="shared" si="12"/>
        <v>0.95105651629515353</v>
      </c>
      <c r="Q57">
        <f t="shared" si="13"/>
        <v>0.20791169081775931</v>
      </c>
      <c r="R57">
        <f t="shared" si="14"/>
        <v>0.41582338163551857</v>
      </c>
      <c r="AY57">
        <f t="shared" si="21"/>
        <v>0</v>
      </c>
      <c r="AZ57">
        <f t="shared" si="22"/>
        <v>0</v>
      </c>
      <c r="BA57">
        <f t="shared" si="23"/>
        <v>0</v>
      </c>
      <c r="BB57">
        <f t="shared" si="24"/>
        <v>0</v>
      </c>
    </row>
    <row r="58" spans="3:54">
      <c r="C58">
        <f t="shared" si="8"/>
        <v>0.7466666666666667</v>
      </c>
      <c r="D58">
        <v>0.56000000000000005</v>
      </c>
      <c r="E58">
        <f t="shared" si="19"/>
        <v>0.71447267963280325</v>
      </c>
      <c r="F58">
        <f t="shared" si="9"/>
        <v>0.71447267963280325</v>
      </c>
      <c r="G58">
        <f t="shared" si="16"/>
        <v>0.96316256679765822</v>
      </c>
      <c r="H58">
        <f t="shared" si="25"/>
        <v>0.24868988716485479</v>
      </c>
      <c r="J58">
        <f t="shared" si="26"/>
        <v>0.60592622698125653</v>
      </c>
      <c r="N58">
        <f t="shared" si="27"/>
        <v>0.49737977432970981</v>
      </c>
      <c r="O58">
        <f t="shared" si="11"/>
        <v>0.71447267963280325</v>
      </c>
      <c r="P58">
        <f t="shared" si="12"/>
        <v>0.96316256679765822</v>
      </c>
      <c r="Q58">
        <f t="shared" si="13"/>
        <v>0.24868988716485479</v>
      </c>
      <c r="R58">
        <f t="shared" si="14"/>
        <v>0.49737977432970981</v>
      </c>
      <c r="AY58">
        <f t="shared" si="21"/>
        <v>0</v>
      </c>
      <c r="AZ58">
        <f t="shared" si="22"/>
        <v>0</v>
      </c>
      <c r="BA58">
        <f t="shared" si="23"/>
        <v>0</v>
      </c>
      <c r="BB58">
        <f t="shared" si="24"/>
        <v>0</v>
      </c>
    </row>
    <row r="59" spans="3:54">
      <c r="C59">
        <f t="shared" si="8"/>
        <v>0.7599999999999999</v>
      </c>
      <c r="D59">
        <v>0.56999999999999995</v>
      </c>
      <c r="E59">
        <f t="shared" si="19"/>
        <v>0.68454710592868884</v>
      </c>
      <c r="F59">
        <f t="shared" si="9"/>
        <v>0.68454710592868884</v>
      </c>
      <c r="G59">
        <f t="shared" ref="G59:G90" si="28">E34</f>
        <v>0.97357890287316029</v>
      </c>
      <c r="H59">
        <f t="shared" si="25"/>
        <v>0.28903179694447162</v>
      </c>
      <c r="J59">
        <f t="shared" si="26"/>
        <v>0.63130534990881593</v>
      </c>
      <c r="N59">
        <f t="shared" si="27"/>
        <v>0.57806359388894302</v>
      </c>
      <c r="O59">
        <f t="shared" si="11"/>
        <v>0.68454710592868884</v>
      </c>
      <c r="P59">
        <f t="shared" si="12"/>
        <v>0.97357890287316029</v>
      </c>
      <c r="Q59">
        <f t="shared" si="13"/>
        <v>0.28903179694447162</v>
      </c>
      <c r="R59">
        <f t="shared" si="14"/>
        <v>0.57806359388894302</v>
      </c>
      <c r="AY59">
        <f t="shared" si="21"/>
        <v>0</v>
      </c>
      <c r="AZ59">
        <f t="shared" si="22"/>
        <v>0</v>
      </c>
      <c r="BA59">
        <f t="shared" si="23"/>
        <v>0</v>
      </c>
      <c r="BB59">
        <f t="shared" si="24"/>
        <v>0</v>
      </c>
    </row>
    <row r="60" spans="3:54">
      <c r="C60">
        <f t="shared" si="8"/>
        <v>0.77333333333333332</v>
      </c>
      <c r="D60">
        <v>0.57999999999999996</v>
      </c>
      <c r="E60">
        <f t="shared" si="19"/>
        <v>0.6534206039901056</v>
      </c>
      <c r="F60">
        <f t="shared" si="9"/>
        <v>0.6534206039901056</v>
      </c>
      <c r="G60">
        <f t="shared" si="28"/>
        <v>0.98228725072868861</v>
      </c>
      <c r="H60">
        <f t="shared" si="25"/>
        <v>0.32886664673858323</v>
      </c>
      <c r="J60">
        <f t="shared" si="26"/>
        <v>0.65557694873363592</v>
      </c>
      <c r="N60">
        <f t="shared" si="27"/>
        <v>0.65773329347716625</v>
      </c>
      <c r="O60">
        <f t="shared" si="11"/>
        <v>0.6534206039901056</v>
      </c>
      <c r="P60">
        <f t="shared" si="12"/>
        <v>0.98228725072868861</v>
      </c>
      <c r="Q60">
        <f t="shared" si="13"/>
        <v>0.32886664673858323</v>
      </c>
      <c r="R60">
        <f t="shared" si="14"/>
        <v>0.65773329347716625</v>
      </c>
      <c r="AY60">
        <f t="shared" si="21"/>
        <v>0</v>
      </c>
      <c r="AZ60">
        <f t="shared" si="22"/>
        <v>0</v>
      </c>
      <c r="BA60">
        <f t="shared" si="23"/>
        <v>0</v>
      </c>
      <c r="BB60">
        <f t="shared" si="24"/>
        <v>0</v>
      </c>
    </row>
    <row r="61" spans="3:54">
      <c r="C61">
        <f t="shared" si="8"/>
        <v>0.78666666666666663</v>
      </c>
      <c r="D61">
        <v>0.59</v>
      </c>
      <c r="E61">
        <f t="shared" si="19"/>
        <v>0.62114778027831052</v>
      </c>
      <c r="F61">
        <f t="shared" si="9"/>
        <v>0.62114778027831052</v>
      </c>
      <c r="G61">
        <f t="shared" si="28"/>
        <v>0.98927233296298833</v>
      </c>
      <c r="H61">
        <f t="shared" si="25"/>
        <v>0.36812455268467792</v>
      </c>
      <c r="J61">
        <f t="shared" si="26"/>
        <v>0.67869844282383318</v>
      </c>
      <c r="N61">
        <f t="shared" si="27"/>
        <v>0.73624910536935584</v>
      </c>
      <c r="O61">
        <f t="shared" si="11"/>
        <v>0.62114778027831052</v>
      </c>
      <c r="P61">
        <f t="shared" si="12"/>
        <v>0.98927233296298833</v>
      </c>
      <c r="Q61">
        <f t="shared" si="13"/>
        <v>0.36812455268467792</v>
      </c>
      <c r="R61">
        <f t="shared" si="14"/>
        <v>0.73624910536935584</v>
      </c>
      <c r="AY61">
        <f t="shared" si="21"/>
        <v>0</v>
      </c>
      <c r="AZ61">
        <f t="shared" si="22"/>
        <v>0</v>
      </c>
      <c r="BA61">
        <f t="shared" si="23"/>
        <v>0</v>
      </c>
      <c r="BB61">
        <f t="shared" si="24"/>
        <v>0</v>
      </c>
    </row>
    <row r="62" spans="3:54">
      <c r="C62">
        <f t="shared" si="8"/>
        <v>0.79999999999999993</v>
      </c>
      <c r="D62">
        <v>0.6</v>
      </c>
      <c r="E62">
        <f t="shared" si="19"/>
        <v>0.58778525229247325</v>
      </c>
      <c r="F62">
        <f t="shared" si="9"/>
        <v>0.58778525229247325</v>
      </c>
      <c r="G62">
        <f t="shared" si="28"/>
        <v>0.99452189536827329</v>
      </c>
      <c r="H62">
        <f t="shared" si="25"/>
        <v>0.40673664307580015</v>
      </c>
      <c r="J62">
        <f t="shared" si="26"/>
        <v>0.70062926922203672</v>
      </c>
      <c r="N62">
        <f t="shared" si="27"/>
        <v>0.81347328615160019</v>
      </c>
      <c r="O62">
        <f t="shared" si="11"/>
        <v>0.58778525229247325</v>
      </c>
      <c r="P62">
        <f t="shared" si="12"/>
        <v>0.99452189536827329</v>
      </c>
      <c r="Q62">
        <f t="shared" si="13"/>
        <v>0.40673664307580015</v>
      </c>
      <c r="R62">
        <f t="shared" si="14"/>
        <v>0.81347328615160019</v>
      </c>
      <c r="AY62">
        <f t="shared" si="21"/>
        <v>0</v>
      </c>
      <c r="AZ62">
        <f t="shared" si="22"/>
        <v>0</v>
      </c>
      <c r="BA62">
        <f t="shared" si="23"/>
        <v>0</v>
      </c>
      <c r="BB62">
        <f t="shared" si="24"/>
        <v>0</v>
      </c>
    </row>
    <row r="63" spans="3:54">
      <c r="C63">
        <f t="shared" si="8"/>
        <v>0.81333333333333335</v>
      </c>
      <c r="D63">
        <v>0.61</v>
      </c>
      <c r="E63">
        <f t="shared" si="19"/>
        <v>0.55339154924334411</v>
      </c>
      <c r="F63">
        <f t="shared" si="9"/>
        <v>0.55339154924334411</v>
      </c>
      <c r="G63">
        <f t="shared" si="28"/>
        <v>0.99802672842827156</v>
      </c>
      <c r="H63">
        <f t="shared" si="25"/>
        <v>0.44463517918492745</v>
      </c>
      <c r="J63">
        <f t="shared" si="26"/>
        <v>0.72133095380659951</v>
      </c>
      <c r="N63">
        <f t="shared" si="27"/>
        <v>0.88927035836985491</v>
      </c>
      <c r="O63">
        <f t="shared" si="11"/>
        <v>0.55339154924334411</v>
      </c>
      <c r="P63">
        <f t="shared" si="12"/>
        <v>0.99802672842827156</v>
      </c>
      <c r="Q63">
        <f t="shared" si="13"/>
        <v>0.44463517918492745</v>
      </c>
      <c r="R63">
        <f t="shared" si="14"/>
        <v>0.88927035836985491</v>
      </c>
      <c r="AY63">
        <f t="shared" si="21"/>
        <v>0</v>
      </c>
      <c r="AZ63">
        <f t="shared" si="22"/>
        <v>0</v>
      </c>
      <c r="BA63">
        <f t="shared" si="23"/>
        <v>0</v>
      </c>
      <c r="BB63">
        <f t="shared" si="24"/>
        <v>0</v>
      </c>
    </row>
    <row r="64" spans="3:54">
      <c r="C64">
        <f t="shared" si="8"/>
        <v>0.82666666666666666</v>
      </c>
      <c r="D64">
        <v>0.62</v>
      </c>
      <c r="E64">
        <f t="shared" si="19"/>
        <v>0.51802700937313018</v>
      </c>
      <c r="F64">
        <f t="shared" si="9"/>
        <v>0.51802700937313018</v>
      </c>
      <c r="G64">
        <f t="shared" si="28"/>
        <v>0.9997806834748455</v>
      </c>
      <c r="H64">
        <f t="shared" si="25"/>
        <v>0.48175367410171532</v>
      </c>
      <c r="J64">
        <f t="shared" si="26"/>
        <v>0.74076717878828036</v>
      </c>
      <c r="N64">
        <f t="shared" si="27"/>
        <v>0.96350734820343054</v>
      </c>
      <c r="O64">
        <f t="shared" si="11"/>
        <v>0.51802700937313018</v>
      </c>
      <c r="P64">
        <f t="shared" si="12"/>
        <v>0.9997806834748455</v>
      </c>
      <c r="Q64">
        <f t="shared" si="13"/>
        <v>0.48175367410171532</v>
      </c>
      <c r="R64">
        <f t="shared" si="14"/>
        <v>0.96350734820343054</v>
      </c>
      <c r="AY64">
        <f t="shared" si="21"/>
        <v>0</v>
      </c>
      <c r="AZ64">
        <f t="shared" si="22"/>
        <v>0</v>
      </c>
      <c r="BA64">
        <f t="shared" si="23"/>
        <v>0</v>
      </c>
      <c r="BB64">
        <f t="shared" si="24"/>
        <v>0</v>
      </c>
    </row>
    <row r="65" spans="3:54">
      <c r="C65">
        <f t="shared" si="8"/>
        <v>0.84</v>
      </c>
      <c r="D65">
        <v>0.63</v>
      </c>
      <c r="E65">
        <f t="shared" si="19"/>
        <v>0.4817536741017156</v>
      </c>
      <c r="F65">
        <f t="shared" si="9"/>
        <v>0.4817536741017156</v>
      </c>
      <c r="G65">
        <f t="shared" si="28"/>
        <v>0.9997806834748455</v>
      </c>
      <c r="H65">
        <f t="shared" si="25"/>
        <v>0.51802700937313018</v>
      </c>
      <c r="J65">
        <f t="shared" si="26"/>
        <v>0.75890384642398789</v>
      </c>
      <c r="N65">
        <f t="shared" si="27"/>
        <v>1.0360540187462601</v>
      </c>
      <c r="O65">
        <f t="shared" si="11"/>
        <v>0.4817536741017156</v>
      </c>
      <c r="P65">
        <f t="shared" si="12"/>
        <v>0.9997806834748455</v>
      </c>
      <c r="Q65">
        <f t="shared" si="13"/>
        <v>0.51802700937313018</v>
      </c>
      <c r="R65">
        <f t="shared" si="14"/>
        <v>1.0360540187462601</v>
      </c>
      <c r="AY65">
        <f t="shared" si="21"/>
        <v>0</v>
      </c>
      <c r="AZ65">
        <f t="shared" si="22"/>
        <v>0</v>
      </c>
      <c r="BA65">
        <f t="shared" si="23"/>
        <v>0</v>
      </c>
      <c r="BB65">
        <f t="shared" si="24"/>
        <v>0</v>
      </c>
    </row>
    <row r="66" spans="3:54">
      <c r="C66">
        <f t="shared" si="8"/>
        <v>0.85333333333333339</v>
      </c>
      <c r="D66">
        <v>0.64</v>
      </c>
      <c r="E66">
        <f t="shared" ref="E66:E77" si="29">B$13*SIN(PI()*C66)</f>
        <v>0.44463517918492734</v>
      </c>
      <c r="F66">
        <f t="shared" si="9"/>
        <v>0.44463517918492734</v>
      </c>
      <c r="G66">
        <f t="shared" si="28"/>
        <v>0.99802672842827156</v>
      </c>
      <c r="H66">
        <f t="shared" si="25"/>
        <v>0.55339154924334411</v>
      </c>
      <c r="J66">
        <f t="shared" si="26"/>
        <v>0.77570913883580783</v>
      </c>
      <c r="N66">
        <f t="shared" si="27"/>
        <v>1.1067830984866882</v>
      </c>
      <c r="O66">
        <f t="shared" si="11"/>
        <v>0.44463517918492734</v>
      </c>
      <c r="P66">
        <f t="shared" si="12"/>
        <v>0.99802672842827156</v>
      </c>
      <c r="Q66">
        <f t="shared" si="13"/>
        <v>0.55339154924334411</v>
      </c>
      <c r="R66">
        <f t="shared" si="14"/>
        <v>1.1067830984866882</v>
      </c>
      <c r="AY66">
        <f t="shared" ref="AY66:AY102" si="30">IF($D66*100=$T$2,O66,0)</f>
        <v>0</v>
      </c>
      <c r="AZ66">
        <f t="shared" ref="AZ66:AZ102" si="31">IF($D66*100=$T$2,P66,0)</f>
        <v>0</v>
      </c>
      <c r="BA66">
        <f t="shared" ref="BA66:BA102" si="32">IF($D66*100=$T$2,Q66,0)</f>
        <v>0</v>
      </c>
      <c r="BB66">
        <f t="shared" ref="BB66:BB102" si="33">IF($D66*100=$T$2,R66,0)</f>
        <v>0</v>
      </c>
    </row>
    <row r="67" spans="3:54">
      <c r="C67">
        <f t="shared" ref="C67:C70" si="34">D67*4/3</f>
        <v>0.8666666666666667</v>
      </c>
      <c r="D67">
        <v>0.65</v>
      </c>
      <c r="E67">
        <f t="shared" si="29"/>
        <v>0.40673664307580004</v>
      </c>
      <c r="F67">
        <f t="shared" ref="F67:F77" si="35">E67</f>
        <v>0.40673664307580004</v>
      </c>
      <c r="G67">
        <f t="shared" si="28"/>
        <v>0.9945218953682734</v>
      </c>
      <c r="H67">
        <f t="shared" si="25"/>
        <v>0.58778525229247314</v>
      </c>
      <c r="J67">
        <f t="shared" si="26"/>
        <v>0.79115357383037321</v>
      </c>
      <c r="N67">
        <f t="shared" si="27"/>
        <v>1.1755705045849463</v>
      </c>
      <c r="O67">
        <f t="shared" ref="O67:O102" si="36">F67+K67</f>
        <v>0.40673664307580004</v>
      </c>
      <c r="P67">
        <f t="shared" ref="P67:P102" si="37">G67+L67</f>
        <v>0.9945218953682734</v>
      </c>
      <c r="Q67">
        <f t="shared" ref="Q67:Q102" si="38">H67+M67</f>
        <v>0.58778525229247314</v>
      </c>
      <c r="R67">
        <f t="shared" ref="R67:R102" si="39">I67+N67</f>
        <v>1.1755705045849463</v>
      </c>
      <c r="AY67">
        <f t="shared" si="30"/>
        <v>0</v>
      </c>
      <c r="AZ67">
        <f t="shared" si="31"/>
        <v>0</v>
      </c>
      <c r="BA67">
        <f t="shared" si="32"/>
        <v>0</v>
      </c>
      <c r="BB67">
        <f t="shared" si="33"/>
        <v>0</v>
      </c>
    </row>
    <row r="68" spans="3:54">
      <c r="C68">
        <f t="shared" si="34"/>
        <v>0.88</v>
      </c>
      <c r="D68">
        <v>0.66</v>
      </c>
      <c r="E68">
        <f t="shared" si="29"/>
        <v>0.36812455268467814</v>
      </c>
      <c r="F68">
        <f t="shared" si="35"/>
        <v>0.36812455268467814</v>
      </c>
      <c r="G68">
        <f t="shared" si="28"/>
        <v>0.98927233296298833</v>
      </c>
      <c r="H68">
        <f t="shared" si="25"/>
        <v>0.62114778027831041</v>
      </c>
      <c r="J68">
        <f t="shared" si="26"/>
        <v>0.80521005662064937</v>
      </c>
      <c r="N68">
        <f t="shared" si="27"/>
        <v>1.2422955605566206</v>
      </c>
      <c r="O68">
        <f t="shared" si="36"/>
        <v>0.36812455268467814</v>
      </c>
      <c r="P68">
        <f t="shared" si="37"/>
        <v>0.98927233296298833</v>
      </c>
      <c r="Q68">
        <f t="shared" si="38"/>
        <v>0.62114778027831041</v>
      </c>
      <c r="R68">
        <f t="shared" si="39"/>
        <v>1.2422955605566206</v>
      </c>
      <c r="AY68">
        <f t="shared" si="30"/>
        <v>0</v>
      </c>
      <c r="AZ68">
        <f t="shared" si="31"/>
        <v>0</v>
      </c>
      <c r="BA68">
        <f t="shared" si="32"/>
        <v>0</v>
      </c>
      <c r="BB68">
        <f t="shared" si="33"/>
        <v>0</v>
      </c>
    </row>
    <row r="69" spans="3:54">
      <c r="C69">
        <f t="shared" si="34"/>
        <v>0.89333333333333342</v>
      </c>
      <c r="D69">
        <v>0.67</v>
      </c>
      <c r="E69">
        <f t="shared" si="29"/>
        <v>0.32886664673858296</v>
      </c>
      <c r="F69">
        <f t="shared" si="35"/>
        <v>0.32886664673858296</v>
      </c>
      <c r="G69">
        <f t="shared" si="28"/>
        <v>0.98228725072868872</v>
      </c>
      <c r="H69">
        <f t="shared" si="25"/>
        <v>0.65342060399010538</v>
      </c>
      <c r="J69">
        <f t="shared" si="26"/>
        <v>0.81785392735939699</v>
      </c>
      <c r="N69">
        <f t="shared" si="27"/>
        <v>1.306841207980211</v>
      </c>
      <c r="O69">
        <f t="shared" si="36"/>
        <v>0.32886664673858296</v>
      </c>
      <c r="P69">
        <f t="shared" si="37"/>
        <v>0.98228725072868872</v>
      </c>
      <c r="Q69">
        <f t="shared" si="38"/>
        <v>0.65342060399010538</v>
      </c>
      <c r="R69">
        <f t="shared" si="39"/>
        <v>1.306841207980211</v>
      </c>
      <c r="AY69">
        <f t="shared" si="30"/>
        <v>0</v>
      </c>
      <c r="AZ69">
        <f t="shared" si="31"/>
        <v>0</v>
      </c>
      <c r="BA69">
        <f t="shared" si="32"/>
        <v>0</v>
      </c>
      <c r="BB69">
        <f t="shared" si="33"/>
        <v>0</v>
      </c>
    </row>
    <row r="70" spans="3:54">
      <c r="C70">
        <f t="shared" si="34"/>
        <v>0.90666666666666673</v>
      </c>
      <c r="D70">
        <v>0.68</v>
      </c>
      <c r="E70">
        <f t="shared" si="29"/>
        <v>0.28903179694447168</v>
      </c>
      <c r="F70">
        <f t="shared" si="35"/>
        <v>0.28903179694447168</v>
      </c>
      <c r="G70">
        <f t="shared" si="28"/>
        <v>0.97357890287316029</v>
      </c>
      <c r="H70">
        <f t="shared" si="25"/>
        <v>0.68454710592868862</v>
      </c>
      <c r="J70">
        <f t="shared" si="26"/>
        <v>0.8290630044009244</v>
      </c>
      <c r="N70">
        <f t="shared" si="27"/>
        <v>1.369094211857377</v>
      </c>
      <c r="O70">
        <f t="shared" si="36"/>
        <v>0.28903179694447168</v>
      </c>
      <c r="P70">
        <f t="shared" si="37"/>
        <v>0.97357890287316029</v>
      </c>
      <c r="Q70">
        <f t="shared" si="38"/>
        <v>0.68454710592868862</v>
      </c>
      <c r="R70">
        <f t="shared" si="39"/>
        <v>1.369094211857377</v>
      </c>
      <c r="AY70">
        <f t="shared" si="30"/>
        <v>0</v>
      </c>
      <c r="AZ70">
        <f t="shared" si="31"/>
        <v>0</v>
      </c>
      <c r="BA70">
        <f t="shared" si="32"/>
        <v>0</v>
      </c>
      <c r="BB70">
        <f t="shared" si="33"/>
        <v>0</v>
      </c>
    </row>
    <row r="71" spans="3:54">
      <c r="C71">
        <f>D71*4/3</f>
        <v>0.91999999999999993</v>
      </c>
      <c r="D71">
        <v>0.69</v>
      </c>
      <c r="E71">
        <f t="shared" si="29"/>
        <v>0.24868988716485524</v>
      </c>
      <c r="F71">
        <f t="shared" si="35"/>
        <v>0.24868988716485524</v>
      </c>
      <c r="G71">
        <f t="shared" si="28"/>
        <v>0.96316256679765822</v>
      </c>
      <c r="H71">
        <f t="shared" si="25"/>
        <v>0.71447267963280336</v>
      </c>
      <c r="J71">
        <f t="shared" si="26"/>
        <v>0.83881762321523079</v>
      </c>
      <c r="N71">
        <f t="shared" si="27"/>
        <v>1.4289453592656063</v>
      </c>
      <c r="O71">
        <f t="shared" si="36"/>
        <v>0.24868988716485524</v>
      </c>
      <c r="P71">
        <f t="shared" si="37"/>
        <v>0.96316256679765822</v>
      </c>
      <c r="Q71">
        <f t="shared" si="38"/>
        <v>0.71447267963280336</v>
      </c>
      <c r="R71">
        <f t="shared" si="39"/>
        <v>1.4289453592656063</v>
      </c>
      <c r="AY71">
        <f t="shared" si="30"/>
        <v>0</v>
      </c>
      <c r="AZ71">
        <f t="shared" si="31"/>
        <v>0</v>
      </c>
      <c r="BA71">
        <f t="shared" si="32"/>
        <v>0</v>
      </c>
      <c r="BB71">
        <f t="shared" si="33"/>
        <v>0</v>
      </c>
    </row>
    <row r="72" spans="3:54">
      <c r="C72">
        <f t="shared" ref="C72:C77" si="40">D72*4/3</f>
        <v>0.93333333333333324</v>
      </c>
      <c r="D72">
        <v>0.7</v>
      </c>
      <c r="E72">
        <f t="shared" si="29"/>
        <v>0.20791169081775973</v>
      </c>
      <c r="F72">
        <f t="shared" si="35"/>
        <v>0.20791169081775973</v>
      </c>
      <c r="G72">
        <f t="shared" si="28"/>
        <v>0.95105651629515364</v>
      </c>
      <c r="H72">
        <f t="shared" si="25"/>
        <v>0.74314482547739413</v>
      </c>
      <c r="J72">
        <f t="shared" si="26"/>
        <v>0.84710067088627383</v>
      </c>
      <c r="N72">
        <f t="shared" si="27"/>
        <v>1.486289650954788</v>
      </c>
      <c r="O72">
        <f t="shared" si="36"/>
        <v>0.20791169081775973</v>
      </c>
      <c r="P72">
        <f t="shared" si="37"/>
        <v>0.95105651629515364</v>
      </c>
      <c r="Q72">
        <f t="shared" si="38"/>
        <v>0.74314482547739413</v>
      </c>
      <c r="R72">
        <f t="shared" si="39"/>
        <v>1.486289650954788</v>
      </c>
      <c r="AY72">
        <f t="shared" si="30"/>
        <v>0</v>
      </c>
      <c r="AZ72">
        <f t="shared" si="31"/>
        <v>0</v>
      </c>
      <c r="BA72">
        <f t="shared" si="32"/>
        <v>0</v>
      </c>
      <c r="BB72">
        <f t="shared" si="33"/>
        <v>0</v>
      </c>
    </row>
    <row r="73" spans="3:54">
      <c r="C73">
        <f t="shared" si="40"/>
        <v>0.94666666666666666</v>
      </c>
      <c r="D73">
        <v>0.71</v>
      </c>
      <c r="E73">
        <f t="shared" si="29"/>
        <v>0.16676874671610262</v>
      </c>
      <c r="F73">
        <f t="shared" si="35"/>
        <v>0.16676874671610262</v>
      </c>
      <c r="G73">
        <f t="shared" si="28"/>
        <v>0.93728198949189145</v>
      </c>
      <c r="H73">
        <f t="shared" si="25"/>
        <v>0.77051324277578914</v>
      </c>
      <c r="J73">
        <f t="shared" si="26"/>
        <v>0.8538976161338403</v>
      </c>
      <c r="N73">
        <f t="shared" si="27"/>
        <v>1.5410264855515781</v>
      </c>
      <c r="O73">
        <f t="shared" si="36"/>
        <v>0.16676874671610262</v>
      </c>
      <c r="P73">
        <f t="shared" si="37"/>
        <v>0.93728198949189145</v>
      </c>
      <c r="Q73">
        <f t="shared" si="38"/>
        <v>0.77051324277578914</v>
      </c>
      <c r="R73">
        <f t="shared" si="39"/>
        <v>1.5410264855515781</v>
      </c>
      <c r="AY73">
        <f t="shared" si="30"/>
        <v>0</v>
      </c>
      <c r="AZ73">
        <f t="shared" si="31"/>
        <v>0</v>
      </c>
      <c r="BA73">
        <f t="shared" si="32"/>
        <v>0</v>
      </c>
      <c r="BB73">
        <f t="shared" si="33"/>
        <v>0</v>
      </c>
    </row>
    <row r="74" spans="3:54">
      <c r="C74">
        <f t="shared" si="40"/>
        <v>0.96</v>
      </c>
      <c r="D74">
        <v>0.72</v>
      </c>
      <c r="E74">
        <f t="shared" si="29"/>
        <v>0.12533323356430454</v>
      </c>
      <c r="F74">
        <f t="shared" si="35"/>
        <v>0.12533323356430454</v>
      </c>
      <c r="G74">
        <f t="shared" si="28"/>
        <v>0.92186315158850074</v>
      </c>
      <c r="H74">
        <f t="shared" si="25"/>
        <v>0.79652991802419626</v>
      </c>
      <c r="J74">
        <f t="shared" si="26"/>
        <v>0.8591965348063485</v>
      </c>
      <c r="N74">
        <f t="shared" si="27"/>
        <v>1.5930598360483925</v>
      </c>
      <c r="O74">
        <f t="shared" si="36"/>
        <v>0.12533323356430454</v>
      </c>
      <c r="P74">
        <f t="shared" si="37"/>
        <v>0.92186315158850074</v>
      </c>
      <c r="Q74">
        <f t="shared" si="38"/>
        <v>0.79652991802419626</v>
      </c>
      <c r="R74">
        <f t="shared" si="39"/>
        <v>1.5930598360483925</v>
      </c>
      <c r="AY74">
        <f t="shared" si="30"/>
        <v>0</v>
      </c>
      <c r="AZ74">
        <f t="shared" si="31"/>
        <v>0</v>
      </c>
      <c r="BA74">
        <f t="shared" si="32"/>
        <v>0</v>
      </c>
      <c r="BB74">
        <f t="shared" si="33"/>
        <v>0</v>
      </c>
    </row>
    <row r="75" spans="3:54">
      <c r="C75">
        <f t="shared" si="40"/>
        <v>0.97333333333333327</v>
      </c>
      <c r="D75">
        <v>0.73</v>
      </c>
      <c r="E75">
        <f t="shared" si="29"/>
        <v>8.3677843332315732E-2</v>
      </c>
      <c r="F75">
        <f t="shared" si="35"/>
        <v>8.3677843332315732E-2</v>
      </c>
      <c r="G75">
        <f t="shared" si="28"/>
        <v>0.90482705246601947</v>
      </c>
      <c r="H75">
        <f t="shared" si="25"/>
        <v>0.82114920913370415</v>
      </c>
      <c r="J75">
        <f t="shared" si="26"/>
        <v>0.86298813079986181</v>
      </c>
      <c r="N75">
        <f t="shared" si="27"/>
        <v>1.6422984182674079</v>
      </c>
      <c r="O75">
        <f t="shared" si="36"/>
        <v>8.3677843332315732E-2</v>
      </c>
      <c r="P75">
        <f t="shared" si="37"/>
        <v>0.90482705246601947</v>
      </c>
      <c r="Q75">
        <f t="shared" si="38"/>
        <v>0.82114920913370415</v>
      </c>
      <c r="R75">
        <f t="shared" si="39"/>
        <v>1.6422984182674079</v>
      </c>
      <c r="AY75">
        <f t="shared" si="30"/>
        <v>0</v>
      </c>
      <c r="AZ75">
        <f t="shared" si="31"/>
        <v>0</v>
      </c>
      <c r="BA75">
        <f t="shared" si="32"/>
        <v>0</v>
      </c>
      <c r="BB75">
        <f t="shared" si="33"/>
        <v>0</v>
      </c>
    </row>
    <row r="76" spans="3:54">
      <c r="C76">
        <f t="shared" si="40"/>
        <v>0.98666666666666669</v>
      </c>
      <c r="D76">
        <v>0.74</v>
      </c>
      <c r="E76">
        <f t="shared" si="29"/>
        <v>4.187565372919981E-2</v>
      </c>
      <c r="F76">
        <f t="shared" si="35"/>
        <v>4.187565372919981E-2</v>
      </c>
      <c r="G76">
        <f t="shared" si="28"/>
        <v>0.88620357923121484</v>
      </c>
      <c r="H76">
        <f t="shared" si="25"/>
        <v>0.84432792550201508</v>
      </c>
      <c r="J76">
        <f t="shared" si="26"/>
        <v>0.86526575236661496</v>
      </c>
      <c r="N76">
        <f t="shared" si="27"/>
        <v>1.6886558510040302</v>
      </c>
      <c r="O76">
        <f t="shared" si="36"/>
        <v>4.187565372919981E-2</v>
      </c>
      <c r="P76">
        <f t="shared" si="37"/>
        <v>0.88620357923121484</v>
      </c>
      <c r="Q76">
        <f t="shared" si="38"/>
        <v>0.84432792550201508</v>
      </c>
      <c r="R76">
        <f t="shared" si="39"/>
        <v>1.6886558510040302</v>
      </c>
      <c r="AY76">
        <f t="shared" si="30"/>
        <v>0</v>
      </c>
      <c r="AZ76">
        <f t="shared" si="31"/>
        <v>0</v>
      </c>
      <c r="BA76">
        <f t="shared" si="32"/>
        <v>0</v>
      </c>
      <c r="BB76">
        <f t="shared" si="33"/>
        <v>0</v>
      </c>
    </row>
    <row r="77" spans="3:54">
      <c r="C77">
        <f t="shared" si="40"/>
        <v>1</v>
      </c>
      <c r="D77">
        <v>0.75</v>
      </c>
      <c r="E77">
        <f t="shared" si="29"/>
        <v>1.22514845490862E-16</v>
      </c>
      <c r="F77">
        <f t="shared" si="35"/>
        <v>1.22514845490862E-16</v>
      </c>
      <c r="G77">
        <f t="shared" si="28"/>
        <v>0.86602540378443871</v>
      </c>
      <c r="H77">
        <f t="shared" si="25"/>
        <v>0.8660254037844386</v>
      </c>
      <c r="I77">
        <f t="shared" ref="I77:I102" si="41">E2</f>
        <v>0</v>
      </c>
      <c r="J77">
        <f t="shared" si="26"/>
        <v>0.8660254037844386</v>
      </c>
      <c r="K77">
        <f>J77-(I77-J77)</f>
        <v>1.7320508075688772</v>
      </c>
      <c r="O77">
        <f t="shared" si="36"/>
        <v>1.7320508075688774</v>
      </c>
      <c r="P77">
        <f t="shared" si="37"/>
        <v>0.86602540378443871</v>
      </c>
      <c r="Q77">
        <f t="shared" si="38"/>
        <v>0.8660254037844386</v>
      </c>
      <c r="R77">
        <f t="shared" si="39"/>
        <v>0</v>
      </c>
      <c r="AY77">
        <f t="shared" si="30"/>
        <v>0</v>
      </c>
      <c r="AZ77">
        <f t="shared" si="31"/>
        <v>0</v>
      </c>
      <c r="BA77">
        <f t="shared" si="32"/>
        <v>0</v>
      </c>
      <c r="BB77">
        <f t="shared" si="33"/>
        <v>0</v>
      </c>
    </row>
    <row r="78" spans="3:54">
      <c r="D78">
        <v>0.76</v>
      </c>
      <c r="G78">
        <f t="shared" si="28"/>
        <v>0.84432792550201496</v>
      </c>
      <c r="H78">
        <f t="shared" si="25"/>
        <v>0.88620357923121473</v>
      </c>
      <c r="I78">
        <f t="shared" si="41"/>
        <v>4.187565372919963E-2</v>
      </c>
      <c r="J78">
        <f t="shared" si="26"/>
        <v>0.86526575236661485</v>
      </c>
      <c r="K78">
        <f t="shared" ref="K78:K102" si="42">J78-(I78-J78)</f>
        <v>1.6886558510040302</v>
      </c>
      <c r="O78">
        <f t="shared" si="36"/>
        <v>1.6886558510040302</v>
      </c>
      <c r="P78">
        <f t="shared" si="37"/>
        <v>0.84432792550201496</v>
      </c>
      <c r="Q78">
        <f t="shared" si="38"/>
        <v>0.88620357923121473</v>
      </c>
      <c r="R78">
        <f t="shared" si="39"/>
        <v>4.187565372919963E-2</v>
      </c>
      <c r="AY78">
        <f t="shared" si="30"/>
        <v>0</v>
      </c>
      <c r="AZ78">
        <f t="shared" si="31"/>
        <v>0</v>
      </c>
      <c r="BA78">
        <f t="shared" si="32"/>
        <v>0</v>
      </c>
      <c r="BB78">
        <f t="shared" si="33"/>
        <v>0</v>
      </c>
    </row>
    <row r="79" spans="3:54">
      <c r="D79">
        <v>0.77</v>
      </c>
      <c r="G79">
        <f t="shared" si="28"/>
        <v>0.82114920913370415</v>
      </c>
      <c r="H79">
        <f t="shared" si="25"/>
        <v>0.90482705246601958</v>
      </c>
      <c r="I79">
        <f t="shared" si="41"/>
        <v>8.3677843332315496E-2</v>
      </c>
      <c r="J79">
        <f t="shared" si="26"/>
        <v>0.86298813079986192</v>
      </c>
      <c r="K79">
        <f t="shared" si="42"/>
        <v>1.6422984182674083</v>
      </c>
      <c r="O79">
        <f t="shared" si="36"/>
        <v>1.6422984182674083</v>
      </c>
      <c r="P79">
        <f t="shared" si="37"/>
        <v>0.82114920913370415</v>
      </c>
      <c r="Q79">
        <f t="shared" si="38"/>
        <v>0.90482705246601958</v>
      </c>
      <c r="R79">
        <f t="shared" si="39"/>
        <v>8.3677843332315496E-2</v>
      </c>
      <c r="AY79">
        <f t="shared" si="30"/>
        <v>0</v>
      </c>
      <c r="AZ79">
        <f t="shared" si="31"/>
        <v>0</v>
      </c>
      <c r="BA79">
        <f t="shared" si="32"/>
        <v>0</v>
      </c>
      <c r="BB79">
        <f t="shared" si="33"/>
        <v>0</v>
      </c>
    </row>
    <row r="80" spans="3:54">
      <c r="D80">
        <v>0.78</v>
      </c>
      <c r="G80">
        <f t="shared" si="28"/>
        <v>0.79652991802419637</v>
      </c>
      <c r="H80">
        <f t="shared" si="25"/>
        <v>0.92186315158850052</v>
      </c>
      <c r="I80">
        <f t="shared" si="41"/>
        <v>0.12533323356430426</v>
      </c>
      <c r="J80">
        <f>AVERAGE(H80,G80)</f>
        <v>0.85919653480634839</v>
      </c>
      <c r="K80">
        <f t="shared" si="42"/>
        <v>1.5930598360483925</v>
      </c>
      <c r="O80">
        <f t="shared" si="36"/>
        <v>1.5930598360483925</v>
      </c>
      <c r="P80">
        <f t="shared" si="37"/>
        <v>0.79652991802419637</v>
      </c>
      <c r="Q80">
        <f t="shared" si="38"/>
        <v>0.92186315158850052</v>
      </c>
      <c r="R80">
        <f t="shared" si="39"/>
        <v>0.12533323356430426</v>
      </c>
      <c r="AY80">
        <f t="shared" si="30"/>
        <v>0</v>
      </c>
      <c r="AZ80">
        <f t="shared" si="31"/>
        <v>0</v>
      </c>
      <c r="BA80">
        <f t="shared" si="32"/>
        <v>0</v>
      </c>
      <c r="BB80">
        <f t="shared" si="33"/>
        <v>0</v>
      </c>
    </row>
    <row r="81" spans="4:54">
      <c r="D81">
        <v>0.79</v>
      </c>
      <c r="G81">
        <f t="shared" si="28"/>
        <v>0.77051324277578925</v>
      </c>
      <c r="H81">
        <f t="shared" si="25"/>
        <v>0.93728198949189145</v>
      </c>
      <c r="I81">
        <f t="shared" si="41"/>
        <v>0.16676874671610228</v>
      </c>
      <c r="J81">
        <f t="shared" si="26"/>
        <v>0.8538976161338403</v>
      </c>
      <c r="K81">
        <f t="shared" si="42"/>
        <v>1.5410264855515783</v>
      </c>
      <c r="O81">
        <f t="shared" si="36"/>
        <v>1.5410264855515783</v>
      </c>
      <c r="P81">
        <f t="shared" si="37"/>
        <v>0.77051324277578925</v>
      </c>
      <c r="Q81">
        <f t="shared" si="38"/>
        <v>0.93728198949189145</v>
      </c>
      <c r="R81">
        <f t="shared" si="39"/>
        <v>0.16676874671610228</v>
      </c>
      <c r="AY81">
        <f t="shared" si="30"/>
        <v>0</v>
      </c>
      <c r="AZ81">
        <f t="shared" si="31"/>
        <v>0</v>
      </c>
      <c r="BA81">
        <f t="shared" si="32"/>
        <v>0</v>
      </c>
      <c r="BB81">
        <f t="shared" si="33"/>
        <v>0</v>
      </c>
    </row>
    <row r="82" spans="4:54">
      <c r="D82">
        <v>0.8</v>
      </c>
      <c r="G82">
        <f t="shared" si="28"/>
        <v>0.74314482547739424</v>
      </c>
      <c r="H82">
        <f t="shared" si="25"/>
        <v>0.95105651629515353</v>
      </c>
      <c r="I82">
        <f t="shared" si="41"/>
        <v>0.20791169081775931</v>
      </c>
      <c r="J82">
        <f t="shared" si="26"/>
        <v>0.84710067088627383</v>
      </c>
      <c r="K82">
        <f t="shared" si="42"/>
        <v>1.4862896509547885</v>
      </c>
      <c r="O82">
        <f t="shared" si="36"/>
        <v>1.4862896509547885</v>
      </c>
      <c r="P82">
        <f t="shared" si="37"/>
        <v>0.74314482547739424</v>
      </c>
      <c r="Q82">
        <f t="shared" si="38"/>
        <v>0.95105651629515353</v>
      </c>
      <c r="R82">
        <f t="shared" si="39"/>
        <v>0.20791169081775931</v>
      </c>
      <c r="AY82">
        <f t="shared" si="30"/>
        <v>0</v>
      </c>
      <c r="AZ82">
        <f t="shared" si="31"/>
        <v>0</v>
      </c>
      <c r="BA82">
        <f t="shared" si="32"/>
        <v>0</v>
      </c>
      <c r="BB82">
        <f t="shared" si="33"/>
        <v>0</v>
      </c>
    </row>
    <row r="83" spans="4:54">
      <c r="D83">
        <v>0.81</v>
      </c>
      <c r="G83">
        <f t="shared" si="28"/>
        <v>0.71447267963280325</v>
      </c>
      <c r="H83">
        <f t="shared" si="25"/>
        <v>0.96316256679765822</v>
      </c>
      <c r="I83">
        <f t="shared" si="41"/>
        <v>0.24868988716485479</v>
      </c>
      <c r="J83">
        <f t="shared" si="26"/>
        <v>0.83881762321523068</v>
      </c>
      <c r="K83">
        <f t="shared" si="42"/>
        <v>1.4289453592656065</v>
      </c>
      <c r="O83">
        <f t="shared" si="36"/>
        <v>1.4289453592656065</v>
      </c>
      <c r="P83">
        <f t="shared" si="37"/>
        <v>0.71447267963280325</v>
      </c>
      <c r="Q83">
        <f t="shared" si="38"/>
        <v>0.96316256679765822</v>
      </c>
      <c r="R83">
        <f t="shared" si="39"/>
        <v>0.24868988716485479</v>
      </c>
      <c r="AY83">
        <f t="shared" si="30"/>
        <v>0</v>
      </c>
      <c r="AZ83">
        <f t="shared" si="31"/>
        <v>0</v>
      </c>
      <c r="BA83">
        <f t="shared" si="32"/>
        <v>0</v>
      </c>
      <c r="BB83">
        <f t="shared" si="33"/>
        <v>0</v>
      </c>
    </row>
    <row r="84" spans="4:54">
      <c r="D84">
        <v>0.82</v>
      </c>
      <c r="G84">
        <f t="shared" si="28"/>
        <v>0.68454710592868884</v>
      </c>
      <c r="H84">
        <f t="shared" ref="H84:H102" si="43">E34</f>
        <v>0.97357890287316029</v>
      </c>
      <c r="I84">
        <f t="shared" si="41"/>
        <v>0.28903179694447162</v>
      </c>
      <c r="J84">
        <f t="shared" si="26"/>
        <v>0.82906300440092462</v>
      </c>
      <c r="K84">
        <f t="shared" si="42"/>
        <v>1.3690942118573777</v>
      </c>
      <c r="O84">
        <f t="shared" si="36"/>
        <v>1.3690942118573777</v>
      </c>
      <c r="P84">
        <f t="shared" si="37"/>
        <v>0.68454710592868884</v>
      </c>
      <c r="Q84">
        <f t="shared" si="38"/>
        <v>0.97357890287316029</v>
      </c>
      <c r="R84">
        <f t="shared" si="39"/>
        <v>0.28903179694447162</v>
      </c>
      <c r="AY84">
        <f t="shared" si="30"/>
        <v>0</v>
      </c>
      <c r="AZ84">
        <f t="shared" si="31"/>
        <v>0</v>
      </c>
      <c r="BA84">
        <f t="shared" si="32"/>
        <v>0</v>
      </c>
      <c r="BB84">
        <f t="shared" si="33"/>
        <v>0</v>
      </c>
    </row>
    <row r="85" spans="4:54">
      <c r="D85">
        <v>0.83</v>
      </c>
      <c r="G85">
        <f t="shared" si="28"/>
        <v>0.6534206039901056</v>
      </c>
      <c r="H85">
        <f t="shared" si="43"/>
        <v>0.98228725072868861</v>
      </c>
      <c r="I85">
        <f t="shared" si="41"/>
        <v>0.32886664673858323</v>
      </c>
      <c r="J85">
        <f t="shared" si="26"/>
        <v>0.8178539273593971</v>
      </c>
      <c r="K85">
        <f t="shared" si="42"/>
        <v>1.306841207980211</v>
      </c>
      <c r="O85">
        <f t="shared" si="36"/>
        <v>1.306841207980211</v>
      </c>
      <c r="P85">
        <f t="shared" si="37"/>
        <v>0.6534206039901056</v>
      </c>
      <c r="Q85">
        <f t="shared" si="38"/>
        <v>0.98228725072868861</v>
      </c>
      <c r="R85">
        <f t="shared" si="39"/>
        <v>0.32886664673858323</v>
      </c>
      <c r="AY85">
        <f t="shared" si="30"/>
        <v>0</v>
      </c>
      <c r="AZ85">
        <f t="shared" si="31"/>
        <v>0</v>
      </c>
      <c r="BA85">
        <f t="shared" si="32"/>
        <v>0</v>
      </c>
      <c r="BB85">
        <f t="shared" si="33"/>
        <v>0</v>
      </c>
    </row>
    <row r="86" spans="4:54">
      <c r="D86">
        <v>0.84</v>
      </c>
      <c r="G86">
        <f t="shared" si="28"/>
        <v>0.62114778027831052</v>
      </c>
      <c r="H86">
        <f t="shared" si="43"/>
        <v>0.98927233296298833</v>
      </c>
      <c r="I86">
        <f t="shared" si="41"/>
        <v>0.36812455268467792</v>
      </c>
      <c r="J86">
        <f t="shared" si="26"/>
        <v>0.80521005662064948</v>
      </c>
      <c r="K86">
        <f t="shared" si="42"/>
        <v>1.242295560556621</v>
      </c>
      <c r="O86">
        <f t="shared" si="36"/>
        <v>1.242295560556621</v>
      </c>
      <c r="P86">
        <f t="shared" si="37"/>
        <v>0.62114778027831052</v>
      </c>
      <c r="Q86">
        <f t="shared" si="38"/>
        <v>0.98927233296298833</v>
      </c>
      <c r="R86">
        <f t="shared" si="39"/>
        <v>0.36812455268467792</v>
      </c>
      <c r="AY86">
        <f t="shared" si="30"/>
        <v>0</v>
      </c>
      <c r="AZ86">
        <f t="shared" si="31"/>
        <v>0</v>
      </c>
      <c r="BA86">
        <f t="shared" si="32"/>
        <v>0</v>
      </c>
      <c r="BB86">
        <f t="shared" si="33"/>
        <v>0</v>
      </c>
    </row>
    <row r="87" spans="4:54">
      <c r="D87">
        <v>0.85</v>
      </c>
      <c r="G87">
        <f t="shared" si="28"/>
        <v>0.58778525229247325</v>
      </c>
      <c r="H87">
        <f t="shared" si="43"/>
        <v>0.99452189536827329</v>
      </c>
      <c r="I87">
        <f t="shared" si="41"/>
        <v>0.40673664307580015</v>
      </c>
      <c r="J87">
        <f t="shared" si="26"/>
        <v>0.79115357383037321</v>
      </c>
      <c r="K87">
        <f t="shared" si="42"/>
        <v>1.1755705045849463</v>
      </c>
      <c r="O87">
        <f t="shared" si="36"/>
        <v>1.1755705045849463</v>
      </c>
      <c r="P87">
        <f t="shared" si="37"/>
        <v>0.58778525229247325</v>
      </c>
      <c r="Q87">
        <f t="shared" si="38"/>
        <v>0.99452189536827329</v>
      </c>
      <c r="R87">
        <f t="shared" si="39"/>
        <v>0.40673664307580015</v>
      </c>
      <c r="AY87">
        <f t="shared" si="30"/>
        <v>0</v>
      </c>
      <c r="AZ87">
        <f t="shared" si="31"/>
        <v>0</v>
      </c>
      <c r="BA87">
        <f t="shared" si="32"/>
        <v>0</v>
      </c>
      <c r="BB87">
        <f t="shared" si="33"/>
        <v>0</v>
      </c>
    </row>
    <row r="88" spans="4:54">
      <c r="D88">
        <v>0.86</v>
      </c>
      <c r="G88">
        <f t="shared" si="28"/>
        <v>0.55339154924334411</v>
      </c>
      <c r="H88">
        <f t="shared" si="43"/>
        <v>0.99802672842827156</v>
      </c>
      <c r="I88">
        <f t="shared" si="41"/>
        <v>0.44463517918492745</v>
      </c>
      <c r="J88">
        <f t="shared" si="26"/>
        <v>0.77570913883580783</v>
      </c>
      <c r="K88">
        <f t="shared" si="42"/>
        <v>1.1067830984866882</v>
      </c>
      <c r="O88">
        <f t="shared" si="36"/>
        <v>1.1067830984866882</v>
      </c>
      <c r="P88">
        <f t="shared" si="37"/>
        <v>0.55339154924334411</v>
      </c>
      <c r="Q88">
        <f t="shared" si="38"/>
        <v>0.99802672842827156</v>
      </c>
      <c r="R88">
        <f t="shared" si="39"/>
        <v>0.44463517918492745</v>
      </c>
      <c r="AY88">
        <f t="shared" si="30"/>
        <v>0</v>
      </c>
      <c r="AZ88">
        <f t="shared" si="31"/>
        <v>0</v>
      </c>
      <c r="BA88">
        <f t="shared" si="32"/>
        <v>0</v>
      </c>
      <c r="BB88">
        <f t="shared" si="33"/>
        <v>0</v>
      </c>
    </row>
    <row r="89" spans="4:54">
      <c r="D89">
        <v>0.87</v>
      </c>
      <c r="G89">
        <f t="shared" si="28"/>
        <v>0.51802700937313018</v>
      </c>
      <c r="H89">
        <f t="shared" si="43"/>
        <v>0.9997806834748455</v>
      </c>
      <c r="I89">
        <f t="shared" si="41"/>
        <v>0.48175367410171532</v>
      </c>
      <c r="J89">
        <f t="shared" si="26"/>
        <v>0.75890384642398789</v>
      </c>
      <c r="K89">
        <f t="shared" si="42"/>
        <v>1.0360540187462606</v>
      </c>
      <c r="O89">
        <f t="shared" si="36"/>
        <v>1.0360540187462606</v>
      </c>
      <c r="P89">
        <f t="shared" si="37"/>
        <v>0.51802700937313018</v>
      </c>
      <c r="Q89">
        <f t="shared" si="38"/>
        <v>0.9997806834748455</v>
      </c>
      <c r="R89">
        <f t="shared" si="39"/>
        <v>0.48175367410171532</v>
      </c>
      <c r="AY89">
        <f t="shared" si="30"/>
        <v>0</v>
      </c>
      <c r="AZ89">
        <f t="shared" si="31"/>
        <v>0</v>
      </c>
      <c r="BA89">
        <f t="shared" si="32"/>
        <v>0</v>
      </c>
      <c r="BB89">
        <f t="shared" si="33"/>
        <v>0</v>
      </c>
    </row>
    <row r="90" spans="4:54">
      <c r="D90">
        <v>0.88</v>
      </c>
      <c r="G90">
        <f t="shared" si="28"/>
        <v>0.4817536741017156</v>
      </c>
      <c r="H90">
        <f t="shared" si="43"/>
        <v>0.9997806834748455</v>
      </c>
      <c r="I90">
        <f t="shared" si="41"/>
        <v>0.51802700937313018</v>
      </c>
      <c r="J90">
        <f t="shared" si="26"/>
        <v>0.74076717878828058</v>
      </c>
      <c r="K90">
        <f t="shared" si="42"/>
        <v>0.96350734820343098</v>
      </c>
      <c r="O90">
        <f t="shared" si="36"/>
        <v>0.96350734820343098</v>
      </c>
      <c r="P90">
        <f t="shared" si="37"/>
        <v>0.4817536741017156</v>
      </c>
      <c r="Q90">
        <f t="shared" si="38"/>
        <v>0.9997806834748455</v>
      </c>
      <c r="R90">
        <f t="shared" si="39"/>
        <v>0.51802700937313018</v>
      </c>
      <c r="AY90">
        <f t="shared" si="30"/>
        <v>0</v>
      </c>
      <c r="AZ90">
        <f t="shared" si="31"/>
        <v>0</v>
      </c>
      <c r="BA90">
        <f t="shared" si="32"/>
        <v>0</v>
      </c>
      <c r="BB90">
        <f t="shared" si="33"/>
        <v>0</v>
      </c>
    </row>
    <row r="91" spans="4:54">
      <c r="D91">
        <v>0.89</v>
      </c>
      <c r="G91">
        <f t="shared" ref="G91:G102" si="44">E66</f>
        <v>0.44463517918492734</v>
      </c>
      <c r="H91">
        <f t="shared" si="43"/>
        <v>0.99802672842827156</v>
      </c>
      <c r="I91">
        <f t="shared" si="41"/>
        <v>0.55339154924334411</v>
      </c>
      <c r="J91">
        <f>AVERAGE(H91,G91)</f>
        <v>0.72133095380659951</v>
      </c>
      <c r="K91">
        <f t="shared" si="42"/>
        <v>0.88927035836985491</v>
      </c>
      <c r="O91">
        <f t="shared" si="36"/>
        <v>0.88927035836985491</v>
      </c>
      <c r="P91">
        <f t="shared" si="37"/>
        <v>0.44463517918492734</v>
      </c>
      <c r="Q91">
        <f t="shared" si="38"/>
        <v>0.99802672842827156</v>
      </c>
      <c r="R91">
        <f t="shared" si="39"/>
        <v>0.55339154924334411</v>
      </c>
      <c r="AY91">
        <f t="shared" si="30"/>
        <v>0</v>
      </c>
      <c r="AZ91">
        <f t="shared" si="31"/>
        <v>0</v>
      </c>
      <c r="BA91">
        <f t="shared" si="32"/>
        <v>0</v>
      </c>
      <c r="BB91">
        <f t="shared" si="33"/>
        <v>0</v>
      </c>
    </row>
    <row r="92" spans="4:54">
      <c r="D92">
        <v>0.9</v>
      </c>
      <c r="G92">
        <f t="shared" si="44"/>
        <v>0.40673664307580004</v>
      </c>
      <c r="H92">
        <f t="shared" si="43"/>
        <v>0.9945218953682734</v>
      </c>
      <c r="I92">
        <f t="shared" si="41"/>
        <v>0.58778525229247314</v>
      </c>
      <c r="J92">
        <f t="shared" si="26"/>
        <v>0.70062926922203672</v>
      </c>
      <c r="K92">
        <f t="shared" si="42"/>
        <v>0.81347328615160031</v>
      </c>
      <c r="O92">
        <f t="shared" si="36"/>
        <v>0.81347328615160031</v>
      </c>
      <c r="P92">
        <f t="shared" si="37"/>
        <v>0.40673664307580004</v>
      </c>
      <c r="Q92">
        <f t="shared" si="38"/>
        <v>0.9945218953682734</v>
      </c>
      <c r="R92">
        <f t="shared" si="39"/>
        <v>0.58778525229247314</v>
      </c>
      <c r="AY92">
        <f t="shared" si="30"/>
        <v>0</v>
      </c>
      <c r="AZ92">
        <f t="shared" si="31"/>
        <v>0</v>
      </c>
      <c r="BA92">
        <f t="shared" si="32"/>
        <v>0</v>
      </c>
      <c r="BB92">
        <f t="shared" si="33"/>
        <v>0</v>
      </c>
    </row>
    <row r="93" spans="4:54">
      <c r="D93">
        <v>0.91</v>
      </c>
      <c r="G93">
        <f t="shared" si="44"/>
        <v>0.36812455268467814</v>
      </c>
      <c r="H93">
        <f t="shared" si="43"/>
        <v>0.98927233296298833</v>
      </c>
      <c r="I93">
        <f t="shared" si="41"/>
        <v>0.62114778027831041</v>
      </c>
      <c r="J93">
        <f t="shared" si="26"/>
        <v>0.67869844282383318</v>
      </c>
      <c r="K93">
        <f t="shared" si="42"/>
        <v>0.73624910536935595</v>
      </c>
      <c r="O93">
        <f t="shared" si="36"/>
        <v>0.73624910536935595</v>
      </c>
      <c r="P93">
        <f t="shared" si="37"/>
        <v>0.36812455268467814</v>
      </c>
      <c r="Q93">
        <f t="shared" si="38"/>
        <v>0.98927233296298833</v>
      </c>
      <c r="R93">
        <f t="shared" si="39"/>
        <v>0.62114778027831041</v>
      </c>
      <c r="AY93">
        <f t="shared" si="30"/>
        <v>0</v>
      </c>
      <c r="AZ93">
        <f t="shared" si="31"/>
        <v>0</v>
      </c>
      <c r="BA93">
        <f t="shared" si="32"/>
        <v>0</v>
      </c>
      <c r="BB93">
        <f t="shared" si="33"/>
        <v>0</v>
      </c>
    </row>
    <row r="94" spans="4:54">
      <c r="D94">
        <v>0.92</v>
      </c>
      <c r="G94">
        <f t="shared" si="44"/>
        <v>0.32886664673858296</v>
      </c>
      <c r="H94">
        <f t="shared" si="43"/>
        <v>0.98228725072868872</v>
      </c>
      <c r="I94">
        <f t="shared" si="41"/>
        <v>0.65342060399010538</v>
      </c>
      <c r="J94">
        <f t="shared" si="26"/>
        <v>0.65557694873363581</v>
      </c>
      <c r="K94">
        <f t="shared" si="42"/>
        <v>0.65773329347716625</v>
      </c>
      <c r="O94">
        <f t="shared" si="36"/>
        <v>0.65773329347716625</v>
      </c>
      <c r="P94">
        <f t="shared" si="37"/>
        <v>0.32886664673858296</v>
      </c>
      <c r="Q94">
        <f t="shared" si="38"/>
        <v>0.98228725072868872</v>
      </c>
      <c r="R94">
        <f t="shared" si="39"/>
        <v>0.65342060399010538</v>
      </c>
      <c r="AY94">
        <f t="shared" si="30"/>
        <v>0</v>
      </c>
      <c r="AZ94">
        <f t="shared" si="31"/>
        <v>0</v>
      </c>
      <c r="BA94">
        <f t="shared" si="32"/>
        <v>0</v>
      </c>
      <c r="BB94">
        <f t="shared" si="33"/>
        <v>0</v>
      </c>
    </row>
    <row r="95" spans="4:54">
      <c r="D95">
        <v>0.93</v>
      </c>
      <c r="G95">
        <f t="shared" si="44"/>
        <v>0.28903179694447168</v>
      </c>
      <c r="H95">
        <f t="shared" si="43"/>
        <v>0.97357890287316029</v>
      </c>
      <c r="I95">
        <f t="shared" si="41"/>
        <v>0.68454710592868862</v>
      </c>
      <c r="J95">
        <f t="shared" si="26"/>
        <v>0.63130534990881593</v>
      </c>
      <c r="K95">
        <f t="shared" si="42"/>
        <v>0.57806359388894324</v>
      </c>
      <c r="O95">
        <f t="shared" si="36"/>
        <v>0.57806359388894324</v>
      </c>
      <c r="P95">
        <f t="shared" si="37"/>
        <v>0.28903179694447168</v>
      </c>
      <c r="Q95">
        <f t="shared" si="38"/>
        <v>0.97357890287316029</v>
      </c>
      <c r="R95">
        <f t="shared" si="39"/>
        <v>0.68454710592868862</v>
      </c>
      <c r="AY95">
        <f t="shared" si="30"/>
        <v>0</v>
      </c>
      <c r="AZ95">
        <f t="shared" si="31"/>
        <v>0</v>
      </c>
      <c r="BA95">
        <f t="shared" si="32"/>
        <v>0</v>
      </c>
      <c r="BB95">
        <f t="shared" si="33"/>
        <v>0</v>
      </c>
    </row>
    <row r="96" spans="4:54">
      <c r="D96">
        <v>0.94</v>
      </c>
      <c r="G96">
        <f t="shared" si="44"/>
        <v>0.24868988716485524</v>
      </c>
      <c r="H96">
        <f t="shared" si="43"/>
        <v>0.96316256679765822</v>
      </c>
      <c r="I96">
        <f t="shared" si="41"/>
        <v>0.71447267963280336</v>
      </c>
      <c r="J96">
        <f t="shared" si="26"/>
        <v>0.60592622698125675</v>
      </c>
      <c r="K96">
        <f t="shared" si="42"/>
        <v>0.49737977432971014</v>
      </c>
      <c r="O96">
        <f t="shared" si="36"/>
        <v>0.49737977432971014</v>
      </c>
      <c r="P96">
        <f t="shared" si="37"/>
        <v>0.24868988716485524</v>
      </c>
      <c r="Q96">
        <f t="shared" si="38"/>
        <v>0.96316256679765822</v>
      </c>
      <c r="R96">
        <f t="shared" si="39"/>
        <v>0.71447267963280336</v>
      </c>
      <c r="AY96">
        <f t="shared" si="30"/>
        <v>0</v>
      </c>
      <c r="AZ96">
        <f t="shared" si="31"/>
        <v>0</v>
      </c>
      <c r="BA96">
        <f t="shared" si="32"/>
        <v>0</v>
      </c>
      <c r="BB96">
        <f t="shared" si="33"/>
        <v>0</v>
      </c>
    </row>
    <row r="97" spans="4:54">
      <c r="D97">
        <v>0.95</v>
      </c>
      <c r="G97">
        <f t="shared" si="44"/>
        <v>0.20791169081775973</v>
      </c>
      <c r="H97">
        <f t="shared" si="43"/>
        <v>0.95105651629515364</v>
      </c>
      <c r="I97">
        <f t="shared" si="41"/>
        <v>0.74314482547739413</v>
      </c>
      <c r="J97">
        <f t="shared" si="26"/>
        <v>0.57948410355645663</v>
      </c>
      <c r="K97">
        <f t="shared" si="42"/>
        <v>0.41582338163551913</v>
      </c>
      <c r="O97">
        <f t="shared" si="36"/>
        <v>0.41582338163551913</v>
      </c>
      <c r="P97">
        <f t="shared" si="37"/>
        <v>0.20791169081775973</v>
      </c>
      <c r="Q97">
        <f t="shared" si="38"/>
        <v>0.95105651629515364</v>
      </c>
      <c r="R97">
        <f t="shared" si="39"/>
        <v>0.74314482547739413</v>
      </c>
      <c r="AY97">
        <f t="shared" si="30"/>
        <v>0</v>
      </c>
      <c r="AZ97">
        <f t="shared" si="31"/>
        <v>0</v>
      </c>
      <c r="BA97">
        <f t="shared" si="32"/>
        <v>0</v>
      </c>
      <c r="BB97">
        <f t="shared" si="33"/>
        <v>0</v>
      </c>
    </row>
    <row r="98" spans="4:54">
      <c r="D98">
        <v>0.96</v>
      </c>
      <c r="G98">
        <f t="shared" si="44"/>
        <v>0.16676874671610262</v>
      </c>
      <c r="H98">
        <f t="shared" si="43"/>
        <v>0.93728198949189145</v>
      </c>
      <c r="I98">
        <f t="shared" si="41"/>
        <v>0.77051324277578914</v>
      </c>
      <c r="J98">
        <f t="shared" si="26"/>
        <v>0.55202536810399705</v>
      </c>
      <c r="K98">
        <f t="shared" si="42"/>
        <v>0.33353749343220496</v>
      </c>
      <c r="O98">
        <f t="shared" si="36"/>
        <v>0.33353749343220496</v>
      </c>
      <c r="P98">
        <f t="shared" si="37"/>
        <v>0.16676874671610262</v>
      </c>
      <c r="Q98">
        <f t="shared" si="38"/>
        <v>0.93728198949189145</v>
      </c>
      <c r="R98">
        <f t="shared" si="39"/>
        <v>0.77051324277578914</v>
      </c>
      <c r="AY98">
        <f t="shared" si="30"/>
        <v>0</v>
      </c>
      <c r="AZ98">
        <f t="shared" si="31"/>
        <v>0</v>
      </c>
      <c r="BA98">
        <f t="shared" si="32"/>
        <v>0</v>
      </c>
      <c r="BB98">
        <f t="shared" si="33"/>
        <v>0</v>
      </c>
    </row>
    <row r="99" spans="4:54">
      <c r="D99">
        <v>0.97</v>
      </c>
      <c r="G99">
        <f t="shared" si="44"/>
        <v>0.12533323356430454</v>
      </c>
      <c r="H99">
        <f t="shared" si="43"/>
        <v>0.92186315158850074</v>
      </c>
      <c r="I99">
        <f t="shared" si="41"/>
        <v>0.79652991802419626</v>
      </c>
      <c r="J99">
        <f t="shared" si="26"/>
        <v>0.52359819257640261</v>
      </c>
      <c r="K99">
        <f t="shared" si="42"/>
        <v>0.25066646712860896</v>
      </c>
      <c r="O99">
        <f t="shared" si="36"/>
        <v>0.25066646712860896</v>
      </c>
      <c r="P99">
        <f t="shared" si="37"/>
        <v>0.12533323356430454</v>
      </c>
      <c r="Q99">
        <f t="shared" si="38"/>
        <v>0.92186315158850074</v>
      </c>
      <c r="R99">
        <f t="shared" si="39"/>
        <v>0.79652991802419626</v>
      </c>
      <c r="AY99">
        <f t="shared" si="30"/>
        <v>0</v>
      </c>
      <c r="AZ99">
        <f t="shared" si="31"/>
        <v>0</v>
      </c>
      <c r="BA99">
        <f t="shared" si="32"/>
        <v>0</v>
      </c>
      <c r="BB99">
        <f t="shared" si="33"/>
        <v>0</v>
      </c>
    </row>
    <row r="100" spans="4:54">
      <c r="D100">
        <v>0.98</v>
      </c>
      <c r="G100">
        <f t="shared" si="44"/>
        <v>8.3677843332315732E-2</v>
      </c>
      <c r="H100">
        <f t="shared" si="43"/>
        <v>0.90482705246601947</v>
      </c>
      <c r="I100">
        <f t="shared" si="41"/>
        <v>0.82114920913370415</v>
      </c>
      <c r="J100">
        <f t="shared" si="26"/>
        <v>0.49425244789916761</v>
      </c>
      <c r="K100">
        <f t="shared" si="42"/>
        <v>0.16735568666463108</v>
      </c>
      <c r="O100">
        <f t="shared" si="36"/>
        <v>0.16735568666463108</v>
      </c>
      <c r="P100">
        <f t="shared" si="37"/>
        <v>8.3677843332315732E-2</v>
      </c>
      <c r="Q100">
        <f t="shared" si="38"/>
        <v>0.90482705246601947</v>
      </c>
      <c r="R100">
        <f t="shared" si="39"/>
        <v>0.82114920913370415</v>
      </c>
      <c r="AY100">
        <f t="shared" si="30"/>
        <v>0</v>
      </c>
      <c r="AZ100">
        <f t="shared" si="31"/>
        <v>0</v>
      </c>
      <c r="BA100">
        <f t="shared" si="32"/>
        <v>0</v>
      </c>
      <c r="BB100">
        <f t="shared" si="33"/>
        <v>0</v>
      </c>
    </row>
    <row r="101" spans="4:54">
      <c r="D101">
        <v>0.99</v>
      </c>
      <c r="G101">
        <f t="shared" si="44"/>
        <v>4.187565372919981E-2</v>
      </c>
      <c r="H101">
        <f t="shared" si="43"/>
        <v>0.88620357923121484</v>
      </c>
      <c r="I101">
        <f t="shared" si="41"/>
        <v>0.84432792550201508</v>
      </c>
      <c r="J101">
        <f t="shared" si="26"/>
        <v>0.46403961648020731</v>
      </c>
      <c r="K101">
        <f t="shared" si="42"/>
        <v>8.3751307458399538E-2</v>
      </c>
      <c r="O101">
        <f t="shared" si="36"/>
        <v>8.3751307458399538E-2</v>
      </c>
      <c r="P101">
        <f t="shared" si="37"/>
        <v>4.187565372919981E-2</v>
      </c>
      <c r="Q101">
        <f t="shared" si="38"/>
        <v>0.88620357923121484</v>
      </c>
      <c r="R101">
        <f t="shared" si="39"/>
        <v>0.84432792550201508</v>
      </c>
      <c r="AY101">
        <f t="shared" si="30"/>
        <v>0</v>
      </c>
      <c r="AZ101">
        <f t="shared" si="31"/>
        <v>0</v>
      </c>
      <c r="BA101">
        <f t="shared" si="32"/>
        <v>0</v>
      </c>
      <c r="BB101">
        <f t="shared" si="33"/>
        <v>0</v>
      </c>
    </row>
    <row r="102" spans="4:54">
      <c r="D102">
        <v>1</v>
      </c>
      <c r="G102">
        <f t="shared" si="44"/>
        <v>1.22514845490862E-16</v>
      </c>
      <c r="H102">
        <f t="shared" si="43"/>
        <v>0.86602540378443871</v>
      </c>
      <c r="I102">
        <f t="shared" si="41"/>
        <v>0.8660254037844386</v>
      </c>
      <c r="J102">
        <f t="shared" si="26"/>
        <v>0.43301270189221941</v>
      </c>
      <c r="K102">
        <f t="shared" si="42"/>
        <v>0</v>
      </c>
      <c r="O102">
        <f t="shared" si="36"/>
        <v>0</v>
      </c>
      <c r="P102">
        <f t="shared" si="37"/>
        <v>1.22514845490862E-16</v>
      </c>
      <c r="Q102">
        <f t="shared" si="38"/>
        <v>0.86602540378443871</v>
      </c>
      <c r="R102">
        <f t="shared" si="39"/>
        <v>0.8660254037844386</v>
      </c>
      <c r="AY102">
        <f t="shared" si="30"/>
        <v>0</v>
      </c>
      <c r="AZ102">
        <f t="shared" si="31"/>
        <v>0</v>
      </c>
      <c r="BA102">
        <f t="shared" si="32"/>
        <v>0</v>
      </c>
      <c r="BB102">
        <f t="shared" si="33"/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2"/>
  <sheetViews>
    <sheetView workbookViewId="0">
      <selection activeCell="B8" sqref="B8"/>
    </sheetView>
  </sheetViews>
  <sheetFormatPr baseColWidth="10" defaultRowHeight="15" x14ac:dyDescent="0"/>
  <cols>
    <col min="1" max="1" width="79" bestFit="1" customWidth="1"/>
    <col min="2" max="2" width="87" bestFit="1" customWidth="1"/>
    <col min="3" max="3" width="25.83203125" bestFit="1" customWidth="1"/>
    <col min="4" max="4" width="17.33203125" bestFit="1" customWidth="1"/>
    <col min="5" max="5" width="21.33203125" bestFit="1" customWidth="1"/>
    <col min="6" max="6" width="17.6640625" bestFit="1" customWidth="1"/>
    <col min="7" max="7" width="18.5" bestFit="1" customWidth="1"/>
    <col min="8" max="8" width="18.6640625" bestFit="1" customWidth="1"/>
    <col min="9" max="9" width="17.5" bestFit="1" customWidth="1"/>
    <col min="10" max="10" width="25.1640625" bestFit="1" customWidth="1"/>
    <col min="11" max="11" width="19.83203125" bestFit="1" customWidth="1"/>
    <col min="12" max="14" width="20.83203125" bestFit="1" customWidth="1"/>
    <col min="15" max="18" width="12.1640625" bestFit="1" customWidth="1"/>
    <col min="19" max="19" width="92.1640625" customWidth="1"/>
    <col min="20" max="20" width="27.1640625" bestFit="1" customWidth="1"/>
  </cols>
  <sheetData>
    <row r="1" spans="1:54">
      <c r="A1" s="2" t="s">
        <v>26</v>
      </c>
      <c r="B1" t="s">
        <v>22</v>
      </c>
      <c r="C1" t="s">
        <v>16</v>
      </c>
      <c r="D1" t="s">
        <v>1</v>
      </c>
      <c r="E1" t="s">
        <v>6</v>
      </c>
      <c r="F1" t="s">
        <v>7</v>
      </c>
      <c r="G1" t="s">
        <v>10</v>
      </c>
      <c r="H1" t="s">
        <v>9</v>
      </c>
      <c r="I1" t="s">
        <v>8</v>
      </c>
      <c r="J1" t="s">
        <v>11</v>
      </c>
      <c r="K1" t="s">
        <v>12</v>
      </c>
      <c r="L1" t="s">
        <v>15</v>
      </c>
      <c r="M1" t="s">
        <v>14</v>
      </c>
      <c r="N1" t="s">
        <v>13</v>
      </c>
      <c r="O1" t="s">
        <v>2</v>
      </c>
      <c r="P1" t="s">
        <v>4</v>
      </c>
      <c r="Q1" t="s">
        <v>5</v>
      </c>
      <c r="R1" t="s">
        <v>3</v>
      </c>
      <c r="T1" t="s">
        <v>17</v>
      </c>
      <c r="Y1" t="s">
        <v>2</v>
      </c>
      <c r="Z1" t="s">
        <v>4</v>
      </c>
      <c r="AA1" t="s">
        <v>5</v>
      </c>
      <c r="AB1" t="s">
        <v>3</v>
      </c>
      <c r="AY1" t="s">
        <v>2</v>
      </c>
      <c r="AZ1" t="s">
        <v>4</v>
      </c>
      <c r="BA1" t="s">
        <v>5</v>
      </c>
      <c r="BB1" t="s">
        <v>3</v>
      </c>
    </row>
    <row r="2" spans="1:54" ht="60">
      <c r="A2" s="2" t="s">
        <v>27</v>
      </c>
      <c r="B2" t="s">
        <v>24</v>
      </c>
      <c r="C2">
        <f>D2*4/3</f>
        <v>0</v>
      </c>
      <c r="D2">
        <v>0</v>
      </c>
      <c r="E2">
        <f>B$13*SIN(PI()*C2)</f>
        <v>0</v>
      </c>
      <c r="F2">
        <f>E2</f>
        <v>0</v>
      </c>
      <c r="H2">
        <f t="shared" ref="H2:H26" si="0">E53</f>
        <v>0.84432792550201496</v>
      </c>
      <c r="I2">
        <f t="shared" ref="I2:I33" si="1">E28</f>
        <v>0.88620357923121473</v>
      </c>
      <c r="J2">
        <f>AVERAGE(H2,I2)</f>
        <v>0.86526575236661485</v>
      </c>
      <c r="L2">
        <f>J2+(J2-F2)</f>
        <v>1.7305315047332297</v>
      </c>
      <c r="O2">
        <f>F2+K2</f>
        <v>0</v>
      </c>
      <c r="P2">
        <f t="shared" ref="P2:R17" si="2">G2+L2</f>
        <v>1.7305315047332297</v>
      </c>
      <c r="Q2">
        <f t="shared" si="2"/>
        <v>0.84432792550201496</v>
      </c>
      <c r="R2">
        <f t="shared" si="2"/>
        <v>0.88620357923121473</v>
      </c>
      <c r="T2" s="1">
        <v>50</v>
      </c>
      <c r="Y2">
        <f>MAX(AY:AY)</f>
        <v>0.86602540378443871</v>
      </c>
      <c r="Z2">
        <f>MAX(AZ:AZ)</f>
        <v>0.8660254037844386</v>
      </c>
      <c r="AA2">
        <f>MAX(BA:BA)</f>
        <v>0</v>
      </c>
      <c r="AB2">
        <f>MAX(BB:BB)</f>
        <v>1.7320508075688772</v>
      </c>
      <c r="AY2">
        <f t="shared" ref="AY2:AY33" si="3">IF($D2*100=$T$2,O2,0)</f>
        <v>0</v>
      </c>
      <c r="AZ2">
        <f t="shared" ref="AZ2:AZ33" si="4">IF($D2*100=$T$2,P2,0)</f>
        <v>0</v>
      </c>
      <c r="BA2">
        <f t="shared" ref="BA2:BA33" si="5">IF($D2*100=$T$2,Q2,0)</f>
        <v>0</v>
      </c>
      <c r="BB2">
        <f t="shared" ref="BB2:BB33" si="6">IF($D2*100=$T$2,R2,0)</f>
        <v>0</v>
      </c>
    </row>
    <row r="3" spans="1:54">
      <c r="A3" s="3" t="s">
        <v>33</v>
      </c>
      <c r="B3" t="s">
        <v>28</v>
      </c>
      <c r="C3">
        <f t="shared" ref="C3:C66" si="7">D3*4/3</f>
        <v>1.3333333333333334E-2</v>
      </c>
      <c r="D3">
        <v>0.01</v>
      </c>
      <c r="E3">
        <f t="shared" ref="E3:E66" si="8">B$13*SIN(PI()*C3)</f>
        <v>4.187565372919963E-2</v>
      </c>
      <c r="F3">
        <f t="shared" ref="F3:F66" si="9">E3</f>
        <v>4.187565372919963E-2</v>
      </c>
      <c r="H3">
        <f t="shared" si="0"/>
        <v>0.82114920913370415</v>
      </c>
      <c r="I3">
        <f t="shared" si="1"/>
        <v>0.90482705246601958</v>
      </c>
      <c r="J3">
        <f t="shared" ref="J3:J26" si="10">AVERAGE(H3,I3)</f>
        <v>0.86298813079986192</v>
      </c>
      <c r="L3">
        <f t="shared" ref="L3:L26" si="11">J3+(J3-F3)</f>
        <v>1.6841006078705241</v>
      </c>
      <c r="O3">
        <f t="shared" ref="O3:R66" si="12">F3+K3</f>
        <v>4.187565372919963E-2</v>
      </c>
      <c r="P3">
        <f t="shared" si="2"/>
        <v>1.6841006078705241</v>
      </c>
      <c r="Q3">
        <f t="shared" si="2"/>
        <v>0.82114920913370415</v>
      </c>
      <c r="R3">
        <f t="shared" si="2"/>
        <v>0.90482705246601958</v>
      </c>
      <c r="AY3">
        <f t="shared" si="3"/>
        <v>0</v>
      </c>
      <c r="AZ3">
        <f t="shared" si="4"/>
        <v>0</v>
      </c>
      <c r="BA3">
        <f t="shared" si="5"/>
        <v>0</v>
      </c>
      <c r="BB3">
        <f t="shared" si="6"/>
        <v>0</v>
      </c>
    </row>
    <row r="4" spans="1:54">
      <c r="B4" t="s">
        <v>29</v>
      </c>
      <c r="C4">
        <f t="shared" si="7"/>
        <v>2.6666666666666668E-2</v>
      </c>
      <c r="D4">
        <v>0.02</v>
      </c>
      <c r="E4">
        <f t="shared" si="8"/>
        <v>8.3677843332315496E-2</v>
      </c>
      <c r="F4">
        <f t="shared" si="9"/>
        <v>8.3677843332315496E-2</v>
      </c>
      <c r="H4">
        <f t="shared" si="0"/>
        <v>0.79652991802419637</v>
      </c>
      <c r="I4">
        <f t="shared" si="1"/>
        <v>0.92186315158850052</v>
      </c>
      <c r="J4">
        <f t="shared" si="10"/>
        <v>0.85919653480634839</v>
      </c>
      <c r="L4">
        <f t="shared" si="11"/>
        <v>1.6347152262803812</v>
      </c>
      <c r="O4">
        <f t="shared" si="12"/>
        <v>8.3677843332315496E-2</v>
      </c>
      <c r="P4">
        <f t="shared" si="2"/>
        <v>1.6347152262803812</v>
      </c>
      <c r="Q4">
        <f t="shared" si="2"/>
        <v>0.79652991802419637</v>
      </c>
      <c r="R4">
        <f t="shared" si="2"/>
        <v>0.92186315158850052</v>
      </c>
      <c r="Z4" t="s">
        <v>18</v>
      </c>
      <c r="AA4" t="s">
        <v>19</v>
      </c>
      <c r="AY4">
        <f t="shared" si="3"/>
        <v>0</v>
      </c>
      <c r="AZ4">
        <f t="shared" si="4"/>
        <v>0</v>
      </c>
      <c r="BA4">
        <f t="shared" si="5"/>
        <v>0</v>
      </c>
      <c r="BB4">
        <f t="shared" si="6"/>
        <v>0</v>
      </c>
    </row>
    <row r="5" spans="1:54">
      <c r="B5" t="s">
        <v>30</v>
      </c>
      <c r="C5">
        <f t="shared" si="7"/>
        <v>0.04</v>
      </c>
      <c r="D5">
        <v>0.03</v>
      </c>
      <c r="E5">
        <f t="shared" si="8"/>
        <v>0.12533323356430426</v>
      </c>
      <c r="F5">
        <f t="shared" si="9"/>
        <v>0.12533323356430426</v>
      </c>
      <c r="H5">
        <f t="shared" si="0"/>
        <v>0.77051324277578925</v>
      </c>
      <c r="I5">
        <f t="shared" si="1"/>
        <v>0.93728198949189145</v>
      </c>
      <c r="J5">
        <f t="shared" si="10"/>
        <v>0.8538976161338403</v>
      </c>
      <c r="L5">
        <f t="shared" si="11"/>
        <v>1.5824619987033763</v>
      </c>
      <c r="O5">
        <f t="shared" si="12"/>
        <v>0.12533323356430426</v>
      </c>
      <c r="P5">
        <f t="shared" si="2"/>
        <v>1.5824619987033763</v>
      </c>
      <c r="Q5">
        <f t="shared" si="2"/>
        <v>0.77051324277578925</v>
      </c>
      <c r="R5">
        <f t="shared" si="2"/>
        <v>0.93728198949189145</v>
      </c>
      <c r="Y5" t="s">
        <v>20</v>
      </c>
      <c r="Z5">
        <f>AB2</f>
        <v>1.7320508075688772</v>
      </c>
      <c r="AA5">
        <f>Z2</f>
        <v>0.8660254037844386</v>
      </c>
      <c r="AY5">
        <f t="shared" si="3"/>
        <v>0</v>
      </c>
      <c r="AZ5">
        <f t="shared" si="4"/>
        <v>0</v>
      </c>
      <c r="BA5">
        <f t="shared" si="5"/>
        <v>0</v>
      </c>
      <c r="BB5">
        <f t="shared" si="6"/>
        <v>0</v>
      </c>
    </row>
    <row r="6" spans="1:54">
      <c r="B6" t="s">
        <v>31</v>
      </c>
      <c r="C6">
        <f t="shared" si="7"/>
        <v>5.3333333333333337E-2</v>
      </c>
      <c r="D6">
        <v>0.04</v>
      </c>
      <c r="E6">
        <f t="shared" si="8"/>
        <v>0.16676874671610228</v>
      </c>
      <c r="F6">
        <f t="shared" si="9"/>
        <v>0.16676874671610228</v>
      </c>
      <c r="H6">
        <f t="shared" si="0"/>
        <v>0.74314482547739424</v>
      </c>
      <c r="I6">
        <f t="shared" si="1"/>
        <v>0.95105651629515353</v>
      </c>
      <c r="J6">
        <f t="shared" si="10"/>
        <v>0.84710067088627383</v>
      </c>
      <c r="L6">
        <f t="shared" si="11"/>
        <v>1.5274325950564454</v>
      </c>
      <c r="O6">
        <f t="shared" si="12"/>
        <v>0.16676874671610228</v>
      </c>
      <c r="P6">
        <f t="shared" si="2"/>
        <v>1.5274325950564454</v>
      </c>
      <c r="Q6">
        <f t="shared" si="2"/>
        <v>0.74314482547739424</v>
      </c>
      <c r="R6">
        <f t="shared" si="2"/>
        <v>0.95105651629515353</v>
      </c>
      <c r="Y6" t="s">
        <v>21</v>
      </c>
      <c r="Z6">
        <f>Y2</f>
        <v>0.86602540378443871</v>
      </c>
      <c r="AA6">
        <f>AA2</f>
        <v>0</v>
      </c>
      <c r="AY6">
        <f t="shared" si="3"/>
        <v>0</v>
      </c>
      <c r="AZ6">
        <f t="shared" si="4"/>
        <v>0</v>
      </c>
      <c r="BA6">
        <f t="shared" si="5"/>
        <v>0</v>
      </c>
      <c r="BB6">
        <f t="shared" si="6"/>
        <v>0</v>
      </c>
    </row>
    <row r="7" spans="1:54">
      <c r="B7" t="s">
        <v>32</v>
      </c>
      <c r="C7">
        <f t="shared" si="7"/>
        <v>6.6666666666666666E-2</v>
      </c>
      <c r="D7">
        <v>0.05</v>
      </c>
      <c r="E7">
        <f t="shared" si="8"/>
        <v>0.20791169081775931</v>
      </c>
      <c r="F7">
        <f t="shared" si="9"/>
        <v>0.20791169081775931</v>
      </c>
      <c r="H7">
        <f t="shared" si="0"/>
        <v>0.71447267963280325</v>
      </c>
      <c r="I7">
        <f t="shared" si="1"/>
        <v>0.96316256679765822</v>
      </c>
      <c r="J7">
        <f t="shared" si="10"/>
        <v>0.83881762321523068</v>
      </c>
      <c r="L7">
        <f t="shared" si="11"/>
        <v>1.4697235556127022</v>
      </c>
      <c r="O7">
        <f t="shared" si="12"/>
        <v>0.20791169081775931</v>
      </c>
      <c r="P7">
        <f t="shared" si="2"/>
        <v>1.4697235556127022</v>
      </c>
      <c r="Q7">
        <f t="shared" si="2"/>
        <v>0.71447267963280325</v>
      </c>
      <c r="R7">
        <f t="shared" si="2"/>
        <v>0.96316256679765822</v>
      </c>
      <c r="AY7">
        <f t="shared" si="3"/>
        <v>0</v>
      </c>
      <c r="AZ7">
        <f t="shared" si="4"/>
        <v>0</v>
      </c>
      <c r="BA7">
        <f t="shared" si="5"/>
        <v>0</v>
      </c>
      <c r="BB7">
        <f t="shared" si="6"/>
        <v>0</v>
      </c>
    </row>
    <row r="8" spans="1:54">
      <c r="B8" t="s">
        <v>23</v>
      </c>
      <c r="C8">
        <f t="shared" si="7"/>
        <v>0.08</v>
      </c>
      <c r="D8">
        <v>0.06</v>
      </c>
      <c r="E8">
        <f t="shared" si="8"/>
        <v>0.24868988716485479</v>
      </c>
      <c r="F8">
        <f t="shared" si="9"/>
        <v>0.24868988716485479</v>
      </c>
      <c r="H8">
        <f t="shared" si="0"/>
        <v>0.68454710592868884</v>
      </c>
      <c r="I8">
        <f t="shared" si="1"/>
        <v>0.97357890287316029</v>
      </c>
      <c r="J8">
        <f t="shared" si="10"/>
        <v>0.82906300440092462</v>
      </c>
      <c r="L8">
        <f t="shared" si="11"/>
        <v>1.4094361216369944</v>
      </c>
      <c r="O8">
        <f t="shared" si="12"/>
        <v>0.24868988716485479</v>
      </c>
      <c r="P8">
        <f t="shared" si="2"/>
        <v>1.4094361216369944</v>
      </c>
      <c r="Q8">
        <f t="shared" si="2"/>
        <v>0.68454710592868884</v>
      </c>
      <c r="R8">
        <f t="shared" si="2"/>
        <v>0.97357890287316029</v>
      </c>
      <c r="AY8">
        <f t="shared" si="3"/>
        <v>0</v>
      </c>
      <c r="AZ8">
        <f t="shared" si="4"/>
        <v>0</v>
      </c>
      <c r="BA8">
        <f t="shared" si="5"/>
        <v>0</v>
      </c>
      <c r="BB8">
        <f t="shared" si="6"/>
        <v>0</v>
      </c>
    </row>
    <row r="9" spans="1:54">
      <c r="B9" t="s">
        <v>35</v>
      </c>
      <c r="C9">
        <f t="shared" si="7"/>
        <v>9.3333333333333338E-2</v>
      </c>
      <c r="D9">
        <v>7.0000000000000007E-2</v>
      </c>
      <c r="E9">
        <f t="shared" si="8"/>
        <v>0.28903179694447162</v>
      </c>
      <c r="F9">
        <f t="shared" si="9"/>
        <v>0.28903179694447162</v>
      </c>
      <c r="H9">
        <f t="shared" si="0"/>
        <v>0.6534206039901056</v>
      </c>
      <c r="I9">
        <f t="shared" si="1"/>
        <v>0.98228725072868861</v>
      </c>
      <c r="J9">
        <f t="shared" si="10"/>
        <v>0.8178539273593971</v>
      </c>
      <c r="L9">
        <f t="shared" si="11"/>
        <v>1.3466760577743226</v>
      </c>
      <c r="O9">
        <f t="shared" si="12"/>
        <v>0.28903179694447162</v>
      </c>
      <c r="P9">
        <f t="shared" si="2"/>
        <v>1.3466760577743226</v>
      </c>
      <c r="Q9">
        <f t="shared" si="2"/>
        <v>0.6534206039901056</v>
      </c>
      <c r="R9">
        <f t="shared" si="2"/>
        <v>0.98228725072868861</v>
      </c>
      <c r="AY9">
        <f t="shared" si="3"/>
        <v>0</v>
      </c>
      <c r="AZ9">
        <f t="shared" si="4"/>
        <v>0</v>
      </c>
      <c r="BA9">
        <f t="shared" si="5"/>
        <v>0</v>
      </c>
      <c r="BB9">
        <f t="shared" si="6"/>
        <v>0</v>
      </c>
    </row>
    <row r="10" spans="1:54">
      <c r="B10" t="s">
        <v>36</v>
      </c>
      <c r="C10">
        <f t="shared" si="7"/>
        <v>0.10666666666666667</v>
      </c>
      <c r="D10">
        <v>0.08</v>
      </c>
      <c r="E10">
        <f t="shared" si="8"/>
        <v>0.32886664673858323</v>
      </c>
      <c r="F10">
        <f t="shared" si="9"/>
        <v>0.32886664673858323</v>
      </c>
      <c r="H10">
        <f t="shared" si="0"/>
        <v>0.62114778027831052</v>
      </c>
      <c r="I10">
        <f t="shared" si="1"/>
        <v>0.98927233296298833</v>
      </c>
      <c r="J10">
        <f t="shared" si="10"/>
        <v>0.80521005662064948</v>
      </c>
      <c r="L10">
        <f t="shared" si="11"/>
        <v>1.2815534665027157</v>
      </c>
      <c r="O10">
        <f t="shared" si="12"/>
        <v>0.32886664673858323</v>
      </c>
      <c r="P10">
        <f t="shared" si="2"/>
        <v>1.2815534665027157</v>
      </c>
      <c r="Q10">
        <f t="shared" si="2"/>
        <v>0.62114778027831052</v>
      </c>
      <c r="R10">
        <f t="shared" si="2"/>
        <v>0.98927233296298833</v>
      </c>
      <c r="AY10">
        <f t="shared" si="3"/>
        <v>0</v>
      </c>
      <c r="AZ10">
        <f t="shared" si="4"/>
        <v>0</v>
      </c>
      <c r="BA10">
        <f t="shared" si="5"/>
        <v>0</v>
      </c>
      <c r="BB10">
        <f t="shared" si="6"/>
        <v>0</v>
      </c>
    </row>
    <row r="11" spans="1:54">
      <c r="C11">
        <f t="shared" si="7"/>
        <v>0.12</v>
      </c>
      <c r="D11">
        <v>0.09</v>
      </c>
      <c r="E11">
        <f t="shared" si="8"/>
        <v>0.36812455268467792</v>
      </c>
      <c r="F11">
        <f t="shared" si="9"/>
        <v>0.36812455268467792</v>
      </c>
      <c r="H11">
        <f t="shared" si="0"/>
        <v>0.58778525229247325</v>
      </c>
      <c r="I11">
        <f t="shared" si="1"/>
        <v>0.99452189536827329</v>
      </c>
      <c r="J11">
        <f t="shared" si="10"/>
        <v>0.79115357383037321</v>
      </c>
      <c r="L11">
        <f t="shared" si="11"/>
        <v>1.2141825949760685</v>
      </c>
      <c r="O11">
        <f t="shared" si="12"/>
        <v>0.36812455268467792</v>
      </c>
      <c r="P11">
        <f t="shared" si="2"/>
        <v>1.2141825949760685</v>
      </c>
      <c r="Q11">
        <f t="shared" si="2"/>
        <v>0.58778525229247325</v>
      </c>
      <c r="R11">
        <f t="shared" si="2"/>
        <v>0.99452189536827329</v>
      </c>
      <c r="AY11">
        <f t="shared" si="3"/>
        <v>0</v>
      </c>
      <c r="AZ11">
        <f t="shared" si="4"/>
        <v>0</v>
      </c>
      <c r="BA11">
        <f t="shared" si="5"/>
        <v>0</v>
      </c>
      <c r="BB11">
        <f t="shared" si="6"/>
        <v>0</v>
      </c>
    </row>
    <row r="12" spans="1:54">
      <c r="B12" t="s">
        <v>0</v>
      </c>
      <c r="C12">
        <f t="shared" si="7"/>
        <v>0.13333333333333333</v>
      </c>
      <c r="D12">
        <v>0.1</v>
      </c>
      <c r="E12">
        <f t="shared" si="8"/>
        <v>0.40673664307580015</v>
      </c>
      <c r="F12">
        <f t="shared" si="9"/>
        <v>0.40673664307580015</v>
      </c>
      <c r="H12">
        <f t="shared" si="0"/>
        <v>0.55339154924334411</v>
      </c>
      <c r="I12">
        <f t="shared" si="1"/>
        <v>0.99802672842827156</v>
      </c>
      <c r="J12">
        <f t="shared" si="10"/>
        <v>0.77570913883580783</v>
      </c>
      <c r="L12">
        <f t="shared" si="11"/>
        <v>1.1446816345958155</v>
      </c>
      <c r="O12">
        <f t="shared" si="12"/>
        <v>0.40673664307580015</v>
      </c>
      <c r="P12">
        <f t="shared" si="2"/>
        <v>1.1446816345958155</v>
      </c>
      <c r="Q12">
        <f t="shared" si="2"/>
        <v>0.55339154924334411</v>
      </c>
      <c r="R12">
        <f t="shared" si="2"/>
        <v>0.99802672842827156</v>
      </c>
      <c r="AY12">
        <f t="shared" si="3"/>
        <v>0</v>
      </c>
      <c r="AZ12">
        <f t="shared" si="4"/>
        <v>0</v>
      </c>
      <c r="BA12">
        <f t="shared" si="5"/>
        <v>0</v>
      </c>
      <c r="BB12">
        <f t="shared" si="6"/>
        <v>0</v>
      </c>
    </row>
    <row r="13" spans="1:54">
      <c r="B13">
        <v>1</v>
      </c>
      <c r="C13">
        <f t="shared" si="7"/>
        <v>0.14666666666666667</v>
      </c>
      <c r="D13">
        <v>0.11</v>
      </c>
      <c r="E13">
        <f t="shared" si="8"/>
        <v>0.44463517918492745</v>
      </c>
      <c r="F13">
        <f t="shared" si="9"/>
        <v>0.44463517918492745</v>
      </c>
      <c r="H13">
        <f t="shared" si="0"/>
        <v>0.51802700937313018</v>
      </c>
      <c r="I13">
        <f t="shared" si="1"/>
        <v>0.9997806834748455</v>
      </c>
      <c r="J13">
        <f t="shared" si="10"/>
        <v>0.75890384642398789</v>
      </c>
      <c r="L13">
        <f t="shared" si="11"/>
        <v>1.0731725136630483</v>
      </c>
      <c r="O13">
        <f t="shared" si="12"/>
        <v>0.44463517918492745</v>
      </c>
      <c r="P13">
        <f t="shared" si="2"/>
        <v>1.0731725136630483</v>
      </c>
      <c r="Q13">
        <f t="shared" si="2"/>
        <v>0.51802700937313018</v>
      </c>
      <c r="R13">
        <f t="shared" si="2"/>
        <v>0.9997806834748455</v>
      </c>
      <c r="AY13">
        <f t="shared" si="3"/>
        <v>0</v>
      </c>
      <c r="AZ13">
        <f t="shared" si="4"/>
        <v>0</v>
      </c>
      <c r="BA13">
        <f t="shared" si="5"/>
        <v>0</v>
      </c>
      <c r="BB13">
        <f t="shared" si="6"/>
        <v>0</v>
      </c>
    </row>
    <row r="14" spans="1:54">
      <c r="C14">
        <f t="shared" si="7"/>
        <v>0.16</v>
      </c>
      <c r="D14">
        <v>0.12</v>
      </c>
      <c r="E14">
        <f t="shared" si="8"/>
        <v>0.48175367410171532</v>
      </c>
      <c r="F14">
        <f t="shared" si="9"/>
        <v>0.48175367410171532</v>
      </c>
      <c r="H14">
        <f t="shared" si="0"/>
        <v>0.4817536741017156</v>
      </c>
      <c r="I14">
        <f t="shared" si="1"/>
        <v>0.9997806834748455</v>
      </c>
      <c r="J14">
        <f t="shared" si="10"/>
        <v>0.74076717878828058</v>
      </c>
      <c r="L14">
        <f t="shared" si="11"/>
        <v>0.99978068347484583</v>
      </c>
      <c r="O14">
        <f t="shared" si="12"/>
        <v>0.48175367410171532</v>
      </c>
      <c r="P14">
        <f t="shared" si="2"/>
        <v>0.99978068347484583</v>
      </c>
      <c r="Q14">
        <f t="shared" si="2"/>
        <v>0.4817536741017156</v>
      </c>
      <c r="R14">
        <f t="shared" si="2"/>
        <v>0.9997806834748455</v>
      </c>
      <c r="AY14">
        <f t="shared" si="3"/>
        <v>0</v>
      </c>
      <c r="AZ14">
        <f t="shared" si="4"/>
        <v>0</v>
      </c>
      <c r="BA14">
        <f t="shared" si="5"/>
        <v>0</v>
      </c>
      <c r="BB14">
        <f t="shared" si="6"/>
        <v>0</v>
      </c>
    </row>
    <row r="15" spans="1:54">
      <c r="C15">
        <f t="shared" si="7"/>
        <v>0.17333333333333334</v>
      </c>
      <c r="D15">
        <v>0.13</v>
      </c>
      <c r="E15">
        <f t="shared" si="8"/>
        <v>0.51802700937313018</v>
      </c>
      <c r="F15">
        <f t="shared" si="9"/>
        <v>0.51802700937313018</v>
      </c>
      <c r="H15">
        <f t="shared" si="0"/>
        <v>0.44463517918492734</v>
      </c>
      <c r="I15">
        <f t="shared" si="1"/>
        <v>0.99802672842827156</v>
      </c>
      <c r="J15">
        <f t="shared" si="10"/>
        <v>0.72133095380659951</v>
      </c>
      <c r="L15">
        <f t="shared" si="11"/>
        <v>0.92463489824006884</v>
      </c>
      <c r="O15">
        <f t="shared" si="12"/>
        <v>0.51802700937313018</v>
      </c>
      <c r="P15">
        <f t="shared" si="2"/>
        <v>0.92463489824006884</v>
      </c>
      <c r="Q15">
        <f t="shared" si="2"/>
        <v>0.44463517918492734</v>
      </c>
      <c r="R15">
        <f t="shared" si="2"/>
        <v>0.99802672842827156</v>
      </c>
      <c r="AY15">
        <f t="shared" si="3"/>
        <v>0</v>
      </c>
      <c r="AZ15">
        <f t="shared" si="4"/>
        <v>0</v>
      </c>
      <c r="BA15">
        <f t="shared" si="5"/>
        <v>0</v>
      </c>
      <c r="BB15">
        <f t="shared" si="6"/>
        <v>0</v>
      </c>
    </row>
    <row r="16" spans="1:54">
      <c r="C16">
        <f t="shared" si="7"/>
        <v>0.18666666666666668</v>
      </c>
      <c r="D16">
        <v>0.14000000000000001</v>
      </c>
      <c r="E16">
        <f t="shared" si="8"/>
        <v>0.55339154924334411</v>
      </c>
      <c r="F16">
        <f t="shared" si="9"/>
        <v>0.55339154924334411</v>
      </c>
      <c r="H16">
        <f t="shared" si="0"/>
        <v>0.40673664307580004</v>
      </c>
      <c r="I16">
        <f t="shared" si="1"/>
        <v>0.9945218953682734</v>
      </c>
      <c r="J16">
        <f t="shared" si="10"/>
        <v>0.70062926922203672</v>
      </c>
      <c r="L16">
        <f t="shared" si="11"/>
        <v>0.84786698920072934</v>
      </c>
      <c r="O16">
        <f t="shared" si="12"/>
        <v>0.55339154924334411</v>
      </c>
      <c r="P16">
        <f t="shared" si="2"/>
        <v>0.84786698920072934</v>
      </c>
      <c r="Q16">
        <f t="shared" si="2"/>
        <v>0.40673664307580004</v>
      </c>
      <c r="R16">
        <f t="shared" si="2"/>
        <v>0.9945218953682734</v>
      </c>
      <c r="AY16">
        <f t="shared" si="3"/>
        <v>0</v>
      </c>
      <c r="AZ16">
        <f t="shared" si="4"/>
        <v>0</v>
      </c>
      <c r="BA16">
        <f t="shared" si="5"/>
        <v>0</v>
      </c>
      <c r="BB16">
        <f t="shared" si="6"/>
        <v>0</v>
      </c>
    </row>
    <row r="17" spans="3:54">
      <c r="C17">
        <f t="shared" si="7"/>
        <v>0.19999999999999998</v>
      </c>
      <c r="D17">
        <v>0.15</v>
      </c>
      <c r="E17">
        <f t="shared" si="8"/>
        <v>0.58778525229247314</v>
      </c>
      <c r="F17">
        <f t="shared" si="9"/>
        <v>0.58778525229247314</v>
      </c>
      <c r="H17">
        <f t="shared" si="0"/>
        <v>0.36812455268467814</v>
      </c>
      <c r="I17">
        <f t="shared" si="1"/>
        <v>0.98927233296298833</v>
      </c>
      <c r="J17">
        <f t="shared" si="10"/>
        <v>0.67869844282383318</v>
      </c>
      <c r="L17">
        <f t="shared" si="11"/>
        <v>0.76961163335519323</v>
      </c>
      <c r="O17">
        <f t="shared" si="12"/>
        <v>0.58778525229247314</v>
      </c>
      <c r="P17">
        <f t="shared" si="2"/>
        <v>0.76961163335519323</v>
      </c>
      <c r="Q17">
        <f t="shared" si="2"/>
        <v>0.36812455268467814</v>
      </c>
      <c r="R17">
        <f t="shared" si="2"/>
        <v>0.98927233296298833</v>
      </c>
      <c r="AY17">
        <f t="shared" si="3"/>
        <v>0</v>
      </c>
      <c r="AZ17">
        <f t="shared" si="4"/>
        <v>0</v>
      </c>
      <c r="BA17">
        <f t="shared" si="5"/>
        <v>0</v>
      </c>
      <c r="BB17">
        <f t="shared" si="6"/>
        <v>0</v>
      </c>
    </row>
    <row r="18" spans="3:54">
      <c r="C18">
        <f t="shared" si="7"/>
        <v>0.21333333333333335</v>
      </c>
      <c r="D18">
        <v>0.16</v>
      </c>
      <c r="E18">
        <f t="shared" si="8"/>
        <v>0.62114778027831041</v>
      </c>
      <c r="F18">
        <f t="shared" si="9"/>
        <v>0.62114778027831041</v>
      </c>
      <c r="H18">
        <f t="shared" si="0"/>
        <v>0.32886664673858296</v>
      </c>
      <c r="I18">
        <f t="shared" si="1"/>
        <v>0.98228725072868872</v>
      </c>
      <c r="J18">
        <f t="shared" si="10"/>
        <v>0.65557694873363581</v>
      </c>
      <c r="L18">
        <f t="shared" si="11"/>
        <v>0.69000611718896121</v>
      </c>
      <c r="O18">
        <f t="shared" si="12"/>
        <v>0.62114778027831041</v>
      </c>
      <c r="P18">
        <f t="shared" si="12"/>
        <v>0.69000611718896121</v>
      </c>
      <c r="Q18">
        <f t="shared" si="12"/>
        <v>0.32886664673858296</v>
      </c>
      <c r="R18">
        <f t="shared" si="12"/>
        <v>0.98228725072868872</v>
      </c>
      <c r="AY18">
        <f t="shared" si="3"/>
        <v>0</v>
      </c>
      <c r="AZ18">
        <f t="shared" si="4"/>
        <v>0</v>
      </c>
      <c r="BA18">
        <f t="shared" si="5"/>
        <v>0</v>
      </c>
      <c r="BB18">
        <f t="shared" si="6"/>
        <v>0</v>
      </c>
    </row>
    <row r="19" spans="3:54">
      <c r="C19">
        <f t="shared" si="7"/>
        <v>0.22666666666666668</v>
      </c>
      <c r="D19">
        <v>0.17</v>
      </c>
      <c r="E19">
        <f t="shared" si="8"/>
        <v>0.65342060399010538</v>
      </c>
      <c r="F19">
        <f t="shared" si="9"/>
        <v>0.65342060399010538</v>
      </c>
      <c r="H19">
        <f t="shared" si="0"/>
        <v>0.28903179694447168</v>
      </c>
      <c r="I19">
        <f t="shared" si="1"/>
        <v>0.97357890287316029</v>
      </c>
      <c r="J19">
        <f t="shared" si="10"/>
        <v>0.63130534990881593</v>
      </c>
      <c r="L19">
        <f t="shared" si="11"/>
        <v>0.60919009582752648</v>
      </c>
      <c r="O19">
        <f t="shared" si="12"/>
        <v>0.65342060399010538</v>
      </c>
      <c r="P19">
        <f t="shared" si="12"/>
        <v>0.60919009582752648</v>
      </c>
      <c r="Q19">
        <f t="shared" si="12"/>
        <v>0.28903179694447168</v>
      </c>
      <c r="R19">
        <f t="shared" si="12"/>
        <v>0.97357890287316029</v>
      </c>
      <c r="AY19">
        <f t="shared" si="3"/>
        <v>0</v>
      </c>
      <c r="AZ19">
        <f t="shared" si="4"/>
        <v>0</v>
      </c>
      <c r="BA19">
        <f t="shared" si="5"/>
        <v>0</v>
      </c>
      <c r="BB19">
        <f t="shared" si="6"/>
        <v>0</v>
      </c>
    </row>
    <row r="20" spans="3:54">
      <c r="C20">
        <f t="shared" si="7"/>
        <v>0.24</v>
      </c>
      <c r="D20">
        <v>0.18</v>
      </c>
      <c r="E20">
        <f t="shared" si="8"/>
        <v>0.68454710592868862</v>
      </c>
      <c r="F20">
        <f t="shared" si="9"/>
        <v>0.68454710592868862</v>
      </c>
      <c r="H20">
        <f t="shared" si="0"/>
        <v>0.24868988716485524</v>
      </c>
      <c r="I20">
        <f t="shared" si="1"/>
        <v>0.96316256679765822</v>
      </c>
      <c r="J20">
        <f t="shared" si="10"/>
        <v>0.60592622698125675</v>
      </c>
      <c r="L20">
        <f t="shared" si="11"/>
        <v>0.52730534803382489</v>
      </c>
      <c r="O20">
        <f t="shared" si="12"/>
        <v>0.68454710592868862</v>
      </c>
      <c r="P20">
        <f t="shared" si="12"/>
        <v>0.52730534803382489</v>
      </c>
      <c r="Q20">
        <f t="shared" si="12"/>
        <v>0.24868988716485524</v>
      </c>
      <c r="R20">
        <f t="shared" si="12"/>
        <v>0.96316256679765822</v>
      </c>
      <c r="AY20">
        <f t="shared" si="3"/>
        <v>0</v>
      </c>
      <c r="AZ20">
        <f t="shared" si="4"/>
        <v>0</v>
      </c>
      <c r="BA20">
        <f t="shared" si="5"/>
        <v>0</v>
      </c>
      <c r="BB20">
        <f t="shared" si="6"/>
        <v>0</v>
      </c>
    </row>
    <row r="21" spans="3:54">
      <c r="C21">
        <f t="shared" si="7"/>
        <v>0.25333333333333335</v>
      </c>
      <c r="D21">
        <v>0.19</v>
      </c>
      <c r="E21">
        <f t="shared" si="8"/>
        <v>0.71447267963280336</v>
      </c>
      <c r="F21">
        <f t="shared" si="9"/>
        <v>0.71447267963280336</v>
      </c>
      <c r="H21">
        <f t="shared" si="0"/>
        <v>0.20791169081775973</v>
      </c>
      <c r="I21">
        <f t="shared" si="1"/>
        <v>0.95105651629515364</v>
      </c>
      <c r="J21">
        <f t="shared" si="10"/>
        <v>0.57948410355645663</v>
      </c>
      <c r="L21">
        <f t="shared" si="11"/>
        <v>0.4444955274801099</v>
      </c>
      <c r="O21">
        <f t="shared" si="12"/>
        <v>0.71447267963280336</v>
      </c>
      <c r="P21">
        <f t="shared" si="12"/>
        <v>0.4444955274801099</v>
      </c>
      <c r="Q21">
        <f t="shared" si="12"/>
        <v>0.20791169081775973</v>
      </c>
      <c r="R21">
        <f t="shared" si="12"/>
        <v>0.95105651629515364</v>
      </c>
      <c r="AY21">
        <f t="shared" si="3"/>
        <v>0</v>
      </c>
      <c r="AZ21">
        <f t="shared" si="4"/>
        <v>0</v>
      </c>
      <c r="BA21">
        <f t="shared" si="5"/>
        <v>0</v>
      </c>
      <c r="BB21">
        <f t="shared" si="6"/>
        <v>0</v>
      </c>
    </row>
    <row r="22" spans="3:54">
      <c r="C22">
        <f t="shared" si="7"/>
        <v>0.26666666666666666</v>
      </c>
      <c r="D22">
        <v>0.2</v>
      </c>
      <c r="E22">
        <f t="shared" si="8"/>
        <v>0.74314482547739413</v>
      </c>
      <c r="F22">
        <f t="shared" si="9"/>
        <v>0.74314482547739413</v>
      </c>
      <c r="H22">
        <f t="shared" si="0"/>
        <v>0.16676874671610262</v>
      </c>
      <c r="I22">
        <f t="shared" si="1"/>
        <v>0.93728198949189145</v>
      </c>
      <c r="J22">
        <f t="shared" si="10"/>
        <v>0.55202536810399705</v>
      </c>
      <c r="L22">
        <f t="shared" si="11"/>
        <v>0.36090591073059997</v>
      </c>
      <c r="O22">
        <f t="shared" si="12"/>
        <v>0.74314482547739413</v>
      </c>
      <c r="P22">
        <f t="shared" si="12"/>
        <v>0.36090591073059997</v>
      </c>
      <c r="Q22">
        <f t="shared" si="12"/>
        <v>0.16676874671610262</v>
      </c>
      <c r="R22">
        <f t="shared" si="12"/>
        <v>0.93728198949189145</v>
      </c>
      <c r="AY22">
        <f t="shared" si="3"/>
        <v>0</v>
      </c>
      <c r="AZ22">
        <f t="shared" si="4"/>
        <v>0</v>
      </c>
      <c r="BA22">
        <f t="shared" si="5"/>
        <v>0</v>
      </c>
      <c r="BB22">
        <f t="shared" si="6"/>
        <v>0</v>
      </c>
    </row>
    <row r="23" spans="3:54">
      <c r="C23">
        <f t="shared" si="7"/>
        <v>0.27999999999999997</v>
      </c>
      <c r="D23">
        <v>0.21</v>
      </c>
      <c r="E23">
        <f t="shared" si="8"/>
        <v>0.77051324277578914</v>
      </c>
      <c r="F23">
        <f t="shared" si="9"/>
        <v>0.77051324277578914</v>
      </c>
      <c r="H23">
        <f t="shared" si="0"/>
        <v>0.12533323356430454</v>
      </c>
      <c r="I23">
        <f t="shared" si="1"/>
        <v>0.92186315158850074</v>
      </c>
      <c r="J23">
        <f t="shared" si="10"/>
        <v>0.52359819257640261</v>
      </c>
      <c r="L23">
        <f t="shared" si="11"/>
        <v>0.27668314237701608</v>
      </c>
      <c r="O23">
        <f t="shared" si="12"/>
        <v>0.77051324277578914</v>
      </c>
      <c r="P23">
        <f t="shared" si="12"/>
        <v>0.27668314237701608</v>
      </c>
      <c r="Q23">
        <f t="shared" si="12"/>
        <v>0.12533323356430454</v>
      </c>
      <c r="R23">
        <f t="shared" si="12"/>
        <v>0.92186315158850074</v>
      </c>
      <c r="AY23">
        <f t="shared" si="3"/>
        <v>0</v>
      </c>
      <c r="AZ23">
        <f t="shared" si="4"/>
        <v>0</v>
      </c>
      <c r="BA23">
        <f t="shared" si="5"/>
        <v>0</v>
      </c>
      <c r="BB23">
        <f t="shared" si="6"/>
        <v>0</v>
      </c>
    </row>
    <row r="24" spans="3:54">
      <c r="C24">
        <f t="shared" si="7"/>
        <v>0.29333333333333333</v>
      </c>
      <c r="D24">
        <v>0.22</v>
      </c>
      <c r="E24">
        <f t="shared" si="8"/>
        <v>0.79652991802419626</v>
      </c>
      <c r="F24">
        <f t="shared" si="9"/>
        <v>0.79652991802419626</v>
      </c>
      <c r="H24">
        <f t="shared" si="0"/>
        <v>8.3677843332315732E-2</v>
      </c>
      <c r="I24">
        <f t="shared" si="1"/>
        <v>0.90482705246601947</v>
      </c>
      <c r="J24">
        <f t="shared" si="10"/>
        <v>0.49425244789916761</v>
      </c>
      <c r="L24">
        <f t="shared" si="11"/>
        <v>0.19197497777413897</v>
      </c>
      <c r="O24">
        <f t="shared" si="12"/>
        <v>0.79652991802419626</v>
      </c>
      <c r="P24">
        <f t="shared" si="12"/>
        <v>0.19197497777413897</v>
      </c>
      <c r="Q24">
        <f t="shared" si="12"/>
        <v>8.3677843332315732E-2</v>
      </c>
      <c r="R24">
        <f t="shared" si="12"/>
        <v>0.90482705246601947</v>
      </c>
      <c r="AY24">
        <f t="shared" si="3"/>
        <v>0</v>
      </c>
      <c r="AZ24">
        <f t="shared" si="4"/>
        <v>0</v>
      </c>
      <c r="BA24">
        <f t="shared" si="5"/>
        <v>0</v>
      </c>
      <c r="BB24">
        <f t="shared" si="6"/>
        <v>0</v>
      </c>
    </row>
    <row r="25" spans="3:54">
      <c r="C25">
        <f t="shared" si="7"/>
        <v>0.3066666666666667</v>
      </c>
      <c r="D25">
        <v>0.23</v>
      </c>
      <c r="E25">
        <f t="shared" si="8"/>
        <v>0.82114920913370415</v>
      </c>
      <c r="F25">
        <f t="shared" si="9"/>
        <v>0.82114920913370415</v>
      </c>
      <c r="H25">
        <f t="shared" si="0"/>
        <v>4.187565372919981E-2</v>
      </c>
      <c r="I25">
        <f t="shared" si="1"/>
        <v>0.88620357923121484</v>
      </c>
      <c r="J25">
        <f t="shared" si="10"/>
        <v>0.46403961648020731</v>
      </c>
      <c r="L25">
        <f t="shared" si="11"/>
        <v>0.10693002382671046</v>
      </c>
      <c r="O25">
        <f t="shared" si="12"/>
        <v>0.82114920913370415</v>
      </c>
      <c r="P25">
        <f t="shared" si="12"/>
        <v>0.10693002382671046</v>
      </c>
      <c r="Q25">
        <f t="shared" si="12"/>
        <v>4.187565372919981E-2</v>
      </c>
      <c r="R25">
        <f t="shared" si="12"/>
        <v>0.88620357923121484</v>
      </c>
      <c r="AY25">
        <f t="shared" si="3"/>
        <v>0</v>
      </c>
      <c r="AZ25">
        <f t="shared" si="4"/>
        <v>0</v>
      </c>
      <c r="BA25">
        <f t="shared" si="5"/>
        <v>0</v>
      </c>
      <c r="BB25">
        <f t="shared" si="6"/>
        <v>0</v>
      </c>
    </row>
    <row r="26" spans="3:54">
      <c r="C26">
        <f t="shared" si="7"/>
        <v>0.32</v>
      </c>
      <c r="D26">
        <v>0.24</v>
      </c>
      <c r="E26">
        <f t="shared" si="8"/>
        <v>0.84432792550201508</v>
      </c>
      <c r="F26">
        <f t="shared" si="9"/>
        <v>0.84432792550201508</v>
      </c>
      <c r="H26">
        <f t="shared" si="0"/>
        <v>1.22514845490862E-16</v>
      </c>
      <c r="I26">
        <f t="shared" si="1"/>
        <v>0.86602540378443871</v>
      </c>
      <c r="J26">
        <f t="shared" si="10"/>
        <v>0.43301270189221941</v>
      </c>
      <c r="L26">
        <f t="shared" si="11"/>
        <v>2.1697478282423743E-2</v>
      </c>
      <c r="O26">
        <f t="shared" si="12"/>
        <v>0.84432792550201508</v>
      </c>
      <c r="P26">
        <f t="shared" si="12"/>
        <v>2.1697478282423743E-2</v>
      </c>
      <c r="Q26">
        <f t="shared" si="12"/>
        <v>1.22514845490862E-16</v>
      </c>
      <c r="R26">
        <f t="shared" si="12"/>
        <v>0.86602540378443871</v>
      </c>
      <c r="AY26">
        <f t="shared" si="3"/>
        <v>0</v>
      </c>
      <c r="AZ26">
        <f t="shared" si="4"/>
        <v>0</v>
      </c>
      <c r="BA26">
        <f t="shared" si="5"/>
        <v>0</v>
      </c>
      <c r="BB26">
        <f t="shared" si="6"/>
        <v>0</v>
      </c>
    </row>
    <row r="27" spans="3:54">
      <c r="C27">
        <f t="shared" si="7"/>
        <v>0.33333333333333331</v>
      </c>
      <c r="D27">
        <v>0.25</v>
      </c>
      <c r="E27">
        <f t="shared" si="8"/>
        <v>0.8660254037844386</v>
      </c>
      <c r="F27">
        <f t="shared" si="9"/>
        <v>0.8660254037844386</v>
      </c>
      <c r="G27">
        <f t="shared" ref="G27:G58" si="13">E2</f>
        <v>0</v>
      </c>
      <c r="I27">
        <f t="shared" si="1"/>
        <v>0.84432792550201496</v>
      </c>
      <c r="J27">
        <f>AVERAGE(F27,G27)</f>
        <v>0.4330127018922193</v>
      </c>
      <c r="M27">
        <f>J28+(J28-I28)</f>
        <v>0.10693002382671024</v>
      </c>
      <c r="O27">
        <f t="shared" si="12"/>
        <v>0.8660254037844386</v>
      </c>
      <c r="P27">
        <f t="shared" si="12"/>
        <v>0</v>
      </c>
      <c r="Q27">
        <f t="shared" si="12"/>
        <v>0.10693002382671024</v>
      </c>
      <c r="R27">
        <f t="shared" si="12"/>
        <v>0.84432792550201496</v>
      </c>
      <c r="AY27">
        <f t="shared" si="3"/>
        <v>0</v>
      </c>
      <c r="AZ27">
        <f t="shared" si="4"/>
        <v>0</v>
      </c>
      <c r="BA27">
        <f t="shared" si="5"/>
        <v>0</v>
      </c>
      <c r="BB27">
        <f t="shared" si="6"/>
        <v>0</v>
      </c>
    </row>
    <row r="28" spans="3:54">
      <c r="C28">
        <f t="shared" si="7"/>
        <v>0.34666666666666668</v>
      </c>
      <c r="D28">
        <v>0.26</v>
      </c>
      <c r="E28">
        <f t="shared" si="8"/>
        <v>0.88620357923121473</v>
      </c>
      <c r="F28">
        <f t="shared" si="9"/>
        <v>0.88620357923121473</v>
      </c>
      <c r="G28">
        <f t="shared" si="13"/>
        <v>4.187565372919963E-2</v>
      </c>
      <c r="I28">
        <f t="shared" si="1"/>
        <v>0.82114920913370415</v>
      </c>
      <c r="J28">
        <f t="shared" ref="J28:J51" si="14">AVERAGE(F28,G28)</f>
        <v>0.4640396164802072</v>
      </c>
      <c r="M28">
        <f t="shared" ref="M28:M51" si="15">J29+(J29-I29)</f>
        <v>0.19197497777413874</v>
      </c>
      <c r="O28">
        <f t="shared" si="12"/>
        <v>0.88620357923121473</v>
      </c>
      <c r="P28">
        <f t="shared" si="12"/>
        <v>4.187565372919963E-2</v>
      </c>
      <c r="Q28">
        <f t="shared" si="12"/>
        <v>0.19197497777413874</v>
      </c>
      <c r="R28">
        <f t="shared" si="12"/>
        <v>0.82114920913370415</v>
      </c>
      <c r="AY28">
        <f t="shared" si="3"/>
        <v>0</v>
      </c>
      <c r="AZ28">
        <f t="shared" si="4"/>
        <v>0</v>
      </c>
      <c r="BA28">
        <f t="shared" si="5"/>
        <v>0</v>
      </c>
      <c r="BB28">
        <f t="shared" si="6"/>
        <v>0</v>
      </c>
    </row>
    <row r="29" spans="3:54">
      <c r="C29">
        <f t="shared" si="7"/>
        <v>0.36000000000000004</v>
      </c>
      <c r="D29">
        <v>0.27</v>
      </c>
      <c r="E29">
        <f t="shared" si="8"/>
        <v>0.90482705246601958</v>
      </c>
      <c r="F29">
        <f t="shared" si="9"/>
        <v>0.90482705246601958</v>
      </c>
      <c r="G29">
        <f t="shared" si="13"/>
        <v>8.3677843332315496E-2</v>
      </c>
      <c r="I29">
        <f t="shared" si="1"/>
        <v>0.79652991802419637</v>
      </c>
      <c r="J29">
        <f t="shared" si="14"/>
        <v>0.49425244789916756</v>
      </c>
      <c r="M29">
        <f t="shared" si="15"/>
        <v>0.27668314237701552</v>
      </c>
      <c r="O29">
        <f t="shared" si="12"/>
        <v>0.90482705246601958</v>
      </c>
      <c r="P29">
        <f t="shared" si="12"/>
        <v>8.3677843332315496E-2</v>
      </c>
      <c r="Q29">
        <f t="shared" si="12"/>
        <v>0.27668314237701552</v>
      </c>
      <c r="R29">
        <f t="shared" si="12"/>
        <v>0.79652991802419637</v>
      </c>
      <c r="AY29">
        <f t="shared" si="3"/>
        <v>0</v>
      </c>
      <c r="AZ29">
        <f t="shared" si="4"/>
        <v>0</v>
      </c>
      <c r="BA29">
        <f t="shared" si="5"/>
        <v>0</v>
      </c>
      <c r="BB29">
        <f t="shared" si="6"/>
        <v>0</v>
      </c>
    </row>
    <row r="30" spans="3:54">
      <c r="C30">
        <f t="shared" si="7"/>
        <v>0.37333333333333335</v>
      </c>
      <c r="D30">
        <v>0.28000000000000003</v>
      </c>
      <c r="E30">
        <f t="shared" si="8"/>
        <v>0.92186315158850052</v>
      </c>
      <c r="F30">
        <f t="shared" si="9"/>
        <v>0.92186315158850052</v>
      </c>
      <c r="G30">
        <f t="shared" si="13"/>
        <v>0.12533323356430426</v>
      </c>
      <c r="I30">
        <f t="shared" si="1"/>
        <v>0.77051324277578925</v>
      </c>
      <c r="J30">
        <f t="shared" si="14"/>
        <v>0.52359819257640239</v>
      </c>
      <c r="M30">
        <f t="shared" si="15"/>
        <v>0.36090591073059941</v>
      </c>
      <c r="O30">
        <f t="shared" si="12"/>
        <v>0.92186315158850052</v>
      </c>
      <c r="P30">
        <f t="shared" si="12"/>
        <v>0.12533323356430426</v>
      </c>
      <c r="Q30">
        <f t="shared" si="12"/>
        <v>0.36090591073059941</v>
      </c>
      <c r="R30">
        <f t="shared" si="12"/>
        <v>0.77051324277578925</v>
      </c>
      <c r="AY30">
        <f t="shared" si="3"/>
        <v>0</v>
      </c>
      <c r="AZ30">
        <f t="shared" si="4"/>
        <v>0</v>
      </c>
      <c r="BA30">
        <f t="shared" si="5"/>
        <v>0</v>
      </c>
      <c r="BB30">
        <f t="shared" si="6"/>
        <v>0</v>
      </c>
    </row>
    <row r="31" spans="3:54">
      <c r="C31">
        <f t="shared" si="7"/>
        <v>0.38666666666666666</v>
      </c>
      <c r="D31">
        <v>0.28999999999999998</v>
      </c>
      <c r="E31">
        <f t="shared" si="8"/>
        <v>0.93728198949189145</v>
      </c>
      <c r="F31">
        <f t="shared" si="9"/>
        <v>0.93728198949189145</v>
      </c>
      <c r="G31">
        <f t="shared" si="13"/>
        <v>0.16676874671610228</v>
      </c>
      <c r="I31">
        <f t="shared" si="1"/>
        <v>0.74314482547739424</v>
      </c>
      <c r="J31">
        <f t="shared" si="14"/>
        <v>0.55202536810399683</v>
      </c>
      <c r="M31">
        <f t="shared" si="15"/>
        <v>0.44449552748010956</v>
      </c>
      <c r="O31">
        <f t="shared" si="12"/>
        <v>0.93728198949189145</v>
      </c>
      <c r="P31">
        <f t="shared" si="12"/>
        <v>0.16676874671610228</v>
      </c>
      <c r="Q31">
        <f t="shared" si="12"/>
        <v>0.44449552748010956</v>
      </c>
      <c r="R31">
        <f t="shared" si="12"/>
        <v>0.74314482547739424</v>
      </c>
      <c r="AY31">
        <f t="shared" si="3"/>
        <v>0</v>
      </c>
      <c r="AZ31">
        <f t="shared" si="4"/>
        <v>0</v>
      </c>
      <c r="BA31">
        <f t="shared" si="5"/>
        <v>0</v>
      </c>
      <c r="BB31">
        <f t="shared" si="6"/>
        <v>0</v>
      </c>
    </row>
    <row r="32" spans="3:54">
      <c r="C32">
        <f t="shared" si="7"/>
        <v>0.39999999999999997</v>
      </c>
      <c r="D32">
        <v>0.3</v>
      </c>
      <c r="E32">
        <f t="shared" si="8"/>
        <v>0.95105651629515353</v>
      </c>
      <c r="F32">
        <f t="shared" si="9"/>
        <v>0.95105651629515353</v>
      </c>
      <c r="G32">
        <f t="shared" si="13"/>
        <v>0.20791169081775931</v>
      </c>
      <c r="I32">
        <f t="shared" si="1"/>
        <v>0.71447267963280325</v>
      </c>
      <c r="J32">
        <f t="shared" si="14"/>
        <v>0.57948410355645641</v>
      </c>
      <c r="M32">
        <f t="shared" si="15"/>
        <v>0.52730534803382423</v>
      </c>
      <c r="O32">
        <f t="shared" si="12"/>
        <v>0.95105651629515353</v>
      </c>
      <c r="P32">
        <f t="shared" si="12"/>
        <v>0.20791169081775931</v>
      </c>
      <c r="Q32">
        <f t="shared" si="12"/>
        <v>0.52730534803382423</v>
      </c>
      <c r="R32">
        <f t="shared" si="12"/>
        <v>0.71447267963280325</v>
      </c>
      <c r="AY32">
        <f t="shared" si="3"/>
        <v>0</v>
      </c>
      <c r="AZ32">
        <f t="shared" si="4"/>
        <v>0</v>
      </c>
      <c r="BA32">
        <f t="shared" si="5"/>
        <v>0</v>
      </c>
      <c r="BB32">
        <f t="shared" si="6"/>
        <v>0</v>
      </c>
    </row>
    <row r="33" spans="3:54">
      <c r="C33">
        <f t="shared" si="7"/>
        <v>0.41333333333333333</v>
      </c>
      <c r="D33">
        <v>0.31</v>
      </c>
      <c r="E33">
        <f t="shared" si="8"/>
        <v>0.96316256679765822</v>
      </c>
      <c r="F33">
        <f t="shared" si="9"/>
        <v>0.96316256679765822</v>
      </c>
      <c r="G33">
        <f t="shared" si="13"/>
        <v>0.24868988716485479</v>
      </c>
      <c r="I33">
        <f t="shared" si="1"/>
        <v>0.68454710592868884</v>
      </c>
      <c r="J33">
        <f t="shared" si="14"/>
        <v>0.60592622698125653</v>
      </c>
      <c r="M33">
        <f t="shared" si="15"/>
        <v>0.60919009582752626</v>
      </c>
      <c r="O33">
        <f t="shared" si="12"/>
        <v>0.96316256679765822</v>
      </c>
      <c r="P33">
        <f t="shared" si="12"/>
        <v>0.24868988716485479</v>
      </c>
      <c r="Q33">
        <f t="shared" si="12"/>
        <v>0.60919009582752626</v>
      </c>
      <c r="R33">
        <f t="shared" si="12"/>
        <v>0.68454710592868884</v>
      </c>
      <c r="AY33">
        <f t="shared" si="3"/>
        <v>0</v>
      </c>
      <c r="AZ33">
        <f t="shared" si="4"/>
        <v>0</v>
      </c>
      <c r="BA33">
        <f t="shared" si="5"/>
        <v>0</v>
      </c>
      <c r="BB33">
        <f t="shared" si="6"/>
        <v>0</v>
      </c>
    </row>
    <row r="34" spans="3:54">
      <c r="C34">
        <f t="shared" si="7"/>
        <v>0.42666666666666669</v>
      </c>
      <c r="D34">
        <v>0.32</v>
      </c>
      <c r="E34">
        <f t="shared" si="8"/>
        <v>0.97357890287316029</v>
      </c>
      <c r="F34">
        <f t="shared" si="9"/>
        <v>0.97357890287316029</v>
      </c>
      <c r="G34">
        <f t="shared" si="13"/>
        <v>0.28903179694447162</v>
      </c>
      <c r="I34">
        <f t="shared" ref="I34:I51" si="16">E60</f>
        <v>0.6534206039901056</v>
      </c>
      <c r="J34">
        <f t="shared" si="14"/>
        <v>0.63130534990881593</v>
      </c>
      <c r="M34">
        <f t="shared" si="15"/>
        <v>0.69000611718896132</v>
      </c>
      <c r="O34">
        <f t="shared" si="12"/>
        <v>0.97357890287316029</v>
      </c>
      <c r="P34">
        <f t="shared" si="12"/>
        <v>0.28903179694447162</v>
      </c>
      <c r="Q34">
        <f t="shared" si="12"/>
        <v>0.69000611718896132</v>
      </c>
      <c r="R34">
        <f t="shared" si="12"/>
        <v>0.6534206039901056</v>
      </c>
      <c r="AY34">
        <f t="shared" ref="AY34:AY65" si="17">IF($D34*100=$T$2,O34,0)</f>
        <v>0</v>
      </c>
      <c r="AZ34">
        <f t="shared" ref="AZ34:AZ65" si="18">IF($D34*100=$T$2,P34,0)</f>
        <v>0</v>
      </c>
      <c r="BA34">
        <f t="shared" ref="BA34:BA65" si="19">IF($D34*100=$T$2,Q34,0)</f>
        <v>0</v>
      </c>
      <c r="BB34">
        <f t="shared" ref="BB34:BB65" si="20">IF($D34*100=$T$2,R34,0)</f>
        <v>0</v>
      </c>
    </row>
    <row r="35" spans="3:54">
      <c r="C35">
        <f t="shared" si="7"/>
        <v>0.44</v>
      </c>
      <c r="D35">
        <v>0.33</v>
      </c>
      <c r="E35">
        <f t="shared" si="8"/>
        <v>0.98228725072868861</v>
      </c>
      <c r="F35">
        <f t="shared" si="9"/>
        <v>0.98228725072868861</v>
      </c>
      <c r="G35">
        <f t="shared" si="13"/>
        <v>0.32886664673858323</v>
      </c>
      <c r="I35">
        <f t="shared" si="16"/>
        <v>0.62114778027831052</v>
      </c>
      <c r="J35">
        <f t="shared" si="14"/>
        <v>0.65557694873363592</v>
      </c>
      <c r="M35">
        <f t="shared" si="15"/>
        <v>0.76961163335519311</v>
      </c>
      <c r="O35">
        <f t="shared" si="12"/>
        <v>0.98228725072868861</v>
      </c>
      <c r="P35">
        <f t="shared" si="12"/>
        <v>0.32886664673858323</v>
      </c>
      <c r="Q35">
        <f t="shared" si="12"/>
        <v>0.76961163335519311</v>
      </c>
      <c r="R35">
        <f t="shared" si="12"/>
        <v>0.62114778027831052</v>
      </c>
      <c r="AY35">
        <f t="shared" si="17"/>
        <v>0</v>
      </c>
      <c r="AZ35">
        <f t="shared" si="18"/>
        <v>0</v>
      </c>
      <c r="BA35">
        <f t="shared" si="19"/>
        <v>0</v>
      </c>
      <c r="BB35">
        <f t="shared" si="20"/>
        <v>0</v>
      </c>
    </row>
    <row r="36" spans="3:54">
      <c r="C36">
        <f t="shared" si="7"/>
        <v>0.45333333333333337</v>
      </c>
      <c r="D36">
        <v>0.34</v>
      </c>
      <c r="E36">
        <f t="shared" si="8"/>
        <v>0.98927233296298833</v>
      </c>
      <c r="F36">
        <f t="shared" si="9"/>
        <v>0.98927233296298833</v>
      </c>
      <c r="G36">
        <f t="shared" si="13"/>
        <v>0.36812455268467792</v>
      </c>
      <c r="I36">
        <f t="shared" si="16"/>
        <v>0.58778525229247325</v>
      </c>
      <c r="J36">
        <f t="shared" si="14"/>
        <v>0.67869844282383318</v>
      </c>
      <c r="M36">
        <f t="shared" si="15"/>
        <v>0.84786698920072934</v>
      </c>
      <c r="O36">
        <f t="shared" si="12"/>
        <v>0.98927233296298833</v>
      </c>
      <c r="P36">
        <f t="shared" si="12"/>
        <v>0.36812455268467792</v>
      </c>
      <c r="Q36">
        <f t="shared" si="12"/>
        <v>0.84786698920072934</v>
      </c>
      <c r="R36">
        <f t="shared" si="12"/>
        <v>0.58778525229247325</v>
      </c>
      <c r="AY36">
        <f t="shared" si="17"/>
        <v>0</v>
      </c>
      <c r="AZ36">
        <f t="shared" si="18"/>
        <v>0</v>
      </c>
      <c r="BA36">
        <f t="shared" si="19"/>
        <v>0</v>
      </c>
      <c r="BB36">
        <f t="shared" si="20"/>
        <v>0</v>
      </c>
    </row>
    <row r="37" spans="3:54">
      <c r="C37">
        <f t="shared" si="7"/>
        <v>0.46666666666666662</v>
      </c>
      <c r="D37">
        <v>0.35</v>
      </c>
      <c r="E37">
        <f t="shared" si="8"/>
        <v>0.99452189536827329</v>
      </c>
      <c r="F37">
        <f t="shared" si="9"/>
        <v>0.99452189536827329</v>
      </c>
      <c r="G37">
        <f t="shared" si="13"/>
        <v>0.40673664307580015</v>
      </c>
      <c r="I37">
        <f t="shared" si="16"/>
        <v>0.55339154924334411</v>
      </c>
      <c r="J37">
        <f t="shared" si="14"/>
        <v>0.70062926922203672</v>
      </c>
      <c r="M37">
        <f t="shared" si="15"/>
        <v>0.92463489824006884</v>
      </c>
      <c r="O37">
        <f t="shared" si="12"/>
        <v>0.99452189536827329</v>
      </c>
      <c r="P37">
        <f t="shared" si="12"/>
        <v>0.40673664307580015</v>
      </c>
      <c r="Q37">
        <f t="shared" si="12"/>
        <v>0.92463489824006884</v>
      </c>
      <c r="R37">
        <f t="shared" si="12"/>
        <v>0.55339154924334411</v>
      </c>
      <c r="AY37">
        <f t="shared" si="17"/>
        <v>0</v>
      </c>
      <c r="AZ37">
        <f t="shared" si="18"/>
        <v>0</v>
      </c>
      <c r="BA37">
        <f t="shared" si="19"/>
        <v>0</v>
      </c>
      <c r="BB37">
        <f t="shared" si="20"/>
        <v>0</v>
      </c>
    </row>
    <row r="38" spans="3:54">
      <c r="C38">
        <f t="shared" si="7"/>
        <v>0.48</v>
      </c>
      <c r="D38">
        <v>0.36</v>
      </c>
      <c r="E38">
        <f t="shared" si="8"/>
        <v>0.99802672842827156</v>
      </c>
      <c r="F38">
        <f t="shared" si="9"/>
        <v>0.99802672842827156</v>
      </c>
      <c r="G38">
        <f t="shared" si="13"/>
        <v>0.44463517918492745</v>
      </c>
      <c r="I38">
        <f t="shared" si="16"/>
        <v>0.51802700937313018</v>
      </c>
      <c r="J38">
        <f t="shared" si="14"/>
        <v>0.72133095380659951</v>
      </c>
      <c r="M38">
        <f t="shared" si="15"/>
        <v>0.99978068347484506</v>
      </c>
      <c r="O38">
        <f t="shared" si="12"/>
        <v>0.99802672842827156</v>
      </c>
      <c r="P38">
        <f t="shared" si="12"/>
        <v>0.44463517918492745</v>
      </c>
      <c r="Q38">
        <f t="shared" si="12"/>
        <v>0.99978068347484506</v>
      </c>
      <c r="R38">
        <f t="shared" si="12"/>
        <v>0.51802700937313018</v>
      </c>
      <c r="AY38">
        <f t="shared" si="17"/>
        <v>0</v>
      </c>
      <c r="AZ38">
        <f t="shared" si="18"/>
        <v>0</v>
      </c>
      <c r="BA38">
        <f t="shared" si="19"/>
        <v>0</v>
      </c>
      <c r="BB38">
        <f t="shared" si="20"/>
        <v>0</v>
      </c>
    </row>
    <row r="39" spans="3:54">
      <c r="C39">
        <f t="shared" si="7"/>
        <v>0.49333333333333335</v>
      </c>
      <c r="D39">
        <v>0.37</v>
      </c>
      <c r="E39">
        <f t="shared" si="8"/>
        <v>0.9997806834748455</v>
      </c>
      <c r="F39">
        <f t="shared" si="9"/>
        <v>0.9997806834748455</v>
      </c>
      <c r="G39">
        <f t="shared" si="13"/>
        <v>0.48175367410171532</v>
      </c>
      <c r="I39">
        <f t="shared" si="16"/>
        <v>0.4817536741017156</v>
      </c>
      <c r="J39">
        <f t="shared" si="14"/>
        <v>0.74076717878828036</v>
      </c>
      <c r="M39">
        <f t="shared" si="15"/>
        <v>1.0731725136630486</v>
      </c>
      <c r="O39">
        <f t="shared" si="12"/>
        <v>0.9997806834748455</v>
      </c>
      <c r="P39">
        <f t="shared" si="12"/>
        <v>0.48175367410171532</v>
      </c>
      <c r="Q39">
        <f t="shared" si="12"/>
        <v>1.0731725136630486</v>
      </c>
      <c r="R39">
        <f t="shared" si="12"/>
        <v>0.4817536741017156</v>
      </c>
      <c r="AY39">
        <f t="shared" si="17"/>
        <v>0</v>
      </c>
      <c r="AZ39">
        <f t="shared" si="18"/>
        <v>0</v>
      </c>
      <c r="BA39">
        <f t="shared" si="19"/>
        <v>0</v>
      </c>
      <c r="BB39">
        <f t="shared" si="20"/>
        <v>0</v>
      </c>
    </row>
    <row r="40" spans="3:54">
      <c r="C40">
        <f t="shared" si="7"/>
        <v>0.50666666666666671</v>
      </c>
      <c r="D40">
        <v>0.38</v>
      </c>
      <c r="E40">
        <f t="shared" si="8"/>
        <v>0.9997806834748455</v>
      </c>
      <c r="F40">
        <f t="shared" si="9"/>
        <v>0.9997806834748455</v>
      </c>
      <c r="G40">
        <f t="shared" si="13"/>
        <v>0.51802700937313018</v>
      </c>
      <c r="I40">
        <f t="shared" si="16"/>
        <v>0.44463517918492734</v>
      </c>
      <c r="J40">
        <f t="shared" si="14"/>
        <v>0.75890384642398789</v>
      </c>
      <c r="M40">
        <f t="shared" si="15"/>
        <v>1.1446816345958157</v>
      </c>
      <c r="O40">
        <f t="shared" si="12"/>
        <v>0.9997806834748455</v>
      </c>
      <c r="P40">
        <f t="shared" si="12"/>
        <v>0.51802700937313018</v>
      </c>
      <c r="Q40">
        <f t="shared" si="12"/>
        <v>1.1446816345958157</v>
      </c>
      <c r="R40">
        <f t="shared" si="12"/>
        <v>0.44463517918492734</v>
      </c>
      <c r="AY40">
        <f t="shared" si="17"/>
        <v>0</v>
      </c>
      <c r="AZ40">
        <f t="shared" si="18"/>
        <v>0</v>
      </c>
      <c r="BA40">
        <f t="shared" si="19"/>
        <v>0</v>
      </c>
      <c r="BB40">
        <f t="shared" si="20"/>
        <v>0</v>
      </c>
    </row>
    <row r="41" spans="3:54">
      <c r="C41">
        <f t="shared" si="7"/>
        <v>0.52</v>
      </c>
      <c r="D41">
        <v>0.39</v>
      </c>
      <c r="E41">
        <f t="shared" si="8"/>
        <v>0.99802672842827156</v>
      </c>
      <c r="F41">
        <f t="shared" si="9"/>
        <v>0.99802672842827156</v>
      </c>
      <c r="G41">
        <f t="shared" si="13"/>
        <v>0.55339154924334411</v>
      </c>
      <c r="I41">
        <f t="shared" si="16"/>
        <v>0.40673664307580004</v>
      </c>
      <c r="J41">
        <f t="shared" si="14"/>
        <v>0.77570913883580783</v>
      </c>
      <c r="M41">
        <f t="shared" si="15"/>
        <v>1.2141825949760683</v>
      </c>
      <c r="O41">
        <f t="shared" si="12"/>
        <v>0.99802672842827156</v>
      </c>
      <c r="P41">
        <f t="shared" si="12"/>
        <v>0.55339154924334411</v>
      </c>
      <c r="Q41">
        <f t="shared" si="12"/>
        <v>1.2141825949760683</v>
      </c>
      <c r="R41">
        <f t="shared" si="12"/>
        <v>0.40673664307580004</v>
      </c>
      <c r="AY41">
        <f t="shared" si="17"/>
        <v>0</v>
      </c>
      <c r="AZ41">
        <f t="shared" si="18"/>
        <v>0</v>
      </c>
      <c r="BA41">
        <f t="shared" si="19"/>
        <v>0</v>
      </c>
      <c r="BB41">
        <f t="shared" si="20"/>
        <v>0</v>
      </c>
    </row>
    <row r="42" spans="3:54">
      <c r="C42">
        <f t="shared" si="7"/>
        <v>0.53333333333333333</v>
      </c>
      <c r="D42">
        <v>0.4</v>
      </c>
      <c r="E42">
        <f t="shared" si="8"/>
        <v>0.9945218953682734</v>
      </c>
      <c r="F42">
        <f t="shared" si="9"/>
        <v>0.9945218953682734</v>
      </c>
      <c r="G42">
        <f t="shared" si="13"/>
        <v>0.58778525229247314</v>
      </c>
      <c r="I42">
        <f t="shared" si="16"/>
        <v>0.36812455268467814</v>
      </c>
      <c r="J42">
        <f t="shared" si="14"/>
        <v>0.79115357383037321</v>
      </c>
      <c r="M42">
        <f t="shared" si="15"/>
        <v>1.2815534665027157</v>
      </c>
      <c r="O42">
        <f t="shared" si="12"/>
        <v>0.9945218953682734</v>
      </c>
      <c r="P42">
        <f t="shared" si="12"/>
        <v>0.58778525229247314</v>
      </c>
      <c r="Q42">
        <f t="shared" si="12"/>
        <v>1.2815534665027157</v>
      </c>
      <c r="R42">
        <f t="shared" si="12"/>
        <v>0.36812455268467814</v>
      </c>
      <c r="AY42">
        <f t="shared" si="17"/>
        <v>0</v>
      </c>
      <c r="AZ42">
        <f t="shared" si="18"/>
        <v>0</v>
      </c>
      <c r="BA42">
        <f t="shared" si="19"/>
        <v>0</v>
      </c>
      <c r="BB42">
        <f t="shared" si="20"/>
        <v>0</v>
      </c>
    </row>
    <row r="43" spans="3:54">
      <c r="C43">
        <f t="shared" si="7"/>
        <v>0.54666666666666663</v>
      </c>
      <c r="D43">
        <v>0.41</v>
      </c>
      <c r="E43">
        <f t="shared" si="8"/>
        <v>0.98927233296298833</v>
      </c>
      <c r="F43">
        <f t="shared" si="9"/>
        <v>0.98927233296298833</v>
      </c>
      <c r="G43">
        <f t="shared" si="13"/>
        <v>0.62114778027831041</v>
      </c>
      <c r="I43">
        <f t="shared" si="16"/>
        <v>0.32886664673858296</v>
      </c>
      <c r="J43">
        <f t="shared" si="14"/>
        <v>0.80521005662064937</v>
      </c>
      <c r="M43">
        <f t="shared" si="15"/>
        <v>1.3466760577743222</v>
      </c>
      <c r="O43">
        <f t="shared" si="12"/>
        <v>0.98927233296298833</v>
      </c>
      <c r="P43">
        <f t="shared" si="12"/>
        <v>0.62114778027831041</v>
      </c>
      <c r="Q43">
        <f t="shared" si="12"/>
        <v>1.3466760577743222</v>
      </c>
      <c r="R43">
        <f t="shared" si="12"/>
        <v>0.32886664673858296</v>
      </c>
      <c r="AY43">
        <f t="shared" si="17"/>
        <v>0</v>
      </c>
      <c r="AZ43">
        <f t="shared" si="18"/>
        <v>0</v>
      </c>
      <c r="BA43">
        <f t="shared" si="19"/>
        <v>0</v>
      </c>
      <c r="BB43">
        <f t="shared" si="20"/>
        <v>0</v>
      </c>
    </row>
    <row r="44" spans="3:54">
      <c r="C44">
        <f t="shared" si="7"/>
        <v>0.55999999999999994</v>
      </c>
      <c r="D44">
        <v>0.42</v>
      </c>
      <c r="E44">
        <f t="shared" si="8"/>
        <v>0.98228725072868872</v>
      </c>
      <c r="F44">
        <f t="shared" si="9"/>
        <v>0.98228725072868872</v>
      </c>
      <c r="G44">
        <f t="shared" si="13"/>
        <v>0.65342060399010538</v>
      </c>
      <c r="I44">
        <f t="shared" si="16"/>
        <v>0.28903179694447168</v>
      </c>
      <c r="J44">
        <f t="shared" si="14"/>
        <v>0.81785392735939699</v>
      </c>
      <c r="M44">
        <f t="shared" si="15"/>
        <v>1.4094361216369935</v>
      </c>
      <c r="O44">
        <f t="shared" si="12"/>
        <v>0.98228725072868872</v>
      </c>
      <c r="P44">
        <f t="shared" si="12"/>
        <v>0.65342060399010538</v>
      </c>
      <c r="Q44">
        <f t="shared" si="12"/>
        <v>1.4094361216369935</v>
      </c>
      <c r="R44">
        <f t="shared" si="12"/>
        <v>0.28903179694447168</v>
      </c>
      <c r="AY44">
        <f t="shared" si="17"/>
        <v>0</v>
      </c>
      <c r="AZ44">
        <f t="shared" si="18"/>
        <v>0</v>
      </c>
      <c r="BA44">
        <f t="shared" si="19"/>
        <v>0</v>
      </c>
      <c r="BB44">
        <f t="shared" si="20"/>
        <v>0</v>
      </c>
    </row>
    <row r="45" spans="3:54">
      <c r="C45">
        <f t="shared" si="7"/>
        <v>0.57333333333333336</v>
      </c>
      <c r="D45">
        <v>0.43</v>
      </c>
      <c r="E45">
        <f t="shared" si="8"/>
        <v>0.97357890287316029</v>
      </c>
      <c r="F45">
        <f t="shared" si="9"/>
        <v>0.97357890287316029</v>
      </c>
      <c r="G45">
        <f t="shared" si="13"/>
        <v>0.68454710592868862</v>
      </c>
      <c r="I45">
        <f t="shared" si="16"/>
        <v>0.24868988716485524</v>
      </c>
      <c r="J45">
        <f t="shared" si="14"/>
        <v>0.8290630044009244</v>
      </c>
      <c r="M45">
        <f t="shared" si="15"/>
        <v>1.4697235556127017</v>
      </c>
      <c r="O45">
        <f t="shared" si="12"/>
        <v>0.97357890287316029</v>
      </c>
      <c r="P45">
        <f t="shared" si="12"/>
        <v>0.68454710592868862</v>
      </c>
      <c r="Q45">
        <f t="shared" si="12"/>
        <v>1.4697235556127017</v>
      </c>
      <c r="R45">
        <f t="shared" si="12"/>
        <v>0.24868988716485524</v>
      </c>
      <c r="AY45">
        <f t="shared" si="17"/>
        <v>0</v>
      </c>
      <c r="AZ45">
        <f t="shared" si="18"/>
        <v>0</v>
      </c>
      <c r="BA45">
        <f t="shared" si="19"/>
        <v>0</v>
      </c>
      <c r="BB45">
        <f t="shared" si="20"/>
        <v>0</v>
      </c>
    </row>
    <row r="46" spans="3:54">
      <c r="C46">
        <f t="shared" si="7"/>
        <v>0.58666666666666667</v>
      </c>
      <c r="D46">
        <v>0.44</v>
      </c>
      <c r="E46">
        <f t="shared" si="8"/>
        <v>0.96316256679765822</v>
      </c>
      <c r="F46">
        <f t="shared" si="9"/>
        <v>0.96316256679765822</v>
      </c>
      <c r="G46">
        <f t="shared" si="13"/>
        <v>0.71447267963280336</v>
      </c>
      <c r="I46">
        <f t="shared" si="16"/>
        <v>0.20791169081775973</v>
      </c>
      <c r="J46">
        <f t="shared" si="14"/>
        <v>0.83881762321523079</v>
      </c>
      <c r="M46">
        <f t="shared" si="15"/>
        <v>1.5274325950564451</v>
      </c>
      <c r="O46">
        <f t="shared" si="12"/>
        <v>0.96316256679765822</v>
      </c>
      <c r="P46">
        <f t="shared" si="12"/>
        <v>0.71447267963280336</v>
      </c>
      <c r="Q46">
        <f t="shared" si="12"/>
        <v>1.5274325950564451</v>
      </c>
      <c r="R46">
        <f t="shared" si="12"/>
        <v>0.20791169081775973</v>
      </c>
      <c r="AY46">
        <f t="shared" si="17"/>
        <v>0</v>
      </c>
      <c r="AZ46">
        <f t="shared" si="18"/>
        <v>0</v>
      </c>
      <c r="BA46">
        <f t="shared" si="19"/>
        <v>0</v>
      </c>
      <c r="BB46">
        <f t="shared" si="20"/>
        <v>0</v>
      </c>
    </row>
    <row r="47" spans="3:54">
      <c r="C47">
        <f t="shared" si="7"/>
        <v>0.6</v>
      </c>
      <c r="D47">
        <v>0.45</v>
      </c>
      <c r="E47">
        <f t="shared" si="8"/>
        <v>0.95105651629515364</v>
      </c>
      <c r="F47">
        <f t="shared" si="9"/>
        <v>0.95105651629515364</v>
      </c>
      <c r="G47">
        <f t="shared" si="13"/>
        <v>0.74314482547739413</v>
      </c>
      <c r="I47">
        <f t="shared" si="16"/>
        <v>0.16676874671610262</v>
      </c>
      <c r="J47">
        <f t="shared" si="14"/>
        <v>0.84710067088627383</v>
      </c>
      <c r="M47">
        <f t="shared" si="15"/>
        <v>1.5824619987033761</v>
      </c>
      <c r="O47">
        <f t="shared" si="12"/>
        <v>0.95105651629515364</v>
      </c>
      <c r="P47">
        <f t="shared" si="12"/>
        <v>0.74314482547739413</v>
      </c>
      <c r="Q47">
        <f t="shared" si="12"/>
        <v>1.5824619987033761</v>
      </c>
      <c r="R47">
        <f t="shared" si="12"/>
        <v>0.16676874671610262</v>
      </c>
      <c r="AY47">
        <f t="shared" si="17"/>
        <v>0</v>
      </c>
      <c r="AZ47">
        <f t="shared" si="18"/>
        <v>0</v>
      </c>
      <c r="BA47">
        <f t="shared" si="19"/>
        <v>0</v>
      </c>
      <c r="BB47">
        <f t="shared" si="20"/>
        <v>0</v>
      </c>
    </row>
    <row r="48" spans="3:54">
      <c r="C48">
        <f t="shared" si="7"/>
        <v>0.6133333333333334</v>
      </c>
      <c r="D48">
        <v>0.46</v>
      </c>
      <c r="E48">
        <f t="shared" si="8"/>
        <v>0.93728198949189145</v>
      </c>
      <c r="F48">
        <f t="shared" si="9"/>
        <v>0.93728198949189145</v>
      </c>
      <c r="G48">
        <f t="shared" si="13"/>
        <v>0.77051324277578914</v>
      </c>
      <c r="I48">
        <f t="shared" si="16"/>
        <v>0.12533323356430454</v>
      </c>
      <c r="J48">
        <f t="shared" si="14"/>
        <v>0.8538976161338403</v>
      </c>
      <c r="M48">
        <f t="shared" si="15"/>
        <v>1.6347152262803812</v>
      </c>
      <c r="O48">
        <f t="shared" si="12"/>
        <v>0.93728198949189145</v>
      </c>
      <c r="P48">
        <f t="shared" si="12"/>
        <v>0.77051324277578914</v>
      </c>
      <c r="Q48">
        <f t="shared" si="12"/>
        <v>1.6347152262803812</v>
      </c>
      <c r="R48">
        <f t="shared" si="12"/>
        <v>0.12533323356430454</v>
      </c>
      <c r="AY48">
        <f t="shared" si="17"/>
        <v>0</v>
      </c>
      <c r="AZ48">
        <f t="shared" si="18"/>
        <v>0</v>
      </c>
      <c r="BA48">
        <f t="shared" si="19"/>
        <v>0</v>
      </c>
      <c r="BB48">
        <f t="shared" si="20"/>
        <v>0</v>
      </c>
    </row>
    <row r="49" spans="3:54">
      <c r="C49">
        <f t="shared" si="7"/>
        <v>0.62666666666666659</v>
      </c>
      <c r="D49">
        <v>0.47</v>
      </c>
      <c r="E49">
        <f t="shared" si="8"/>
        <v>0.92186315158850074</v>
      </c>
      <c r="F49">
        <f t="shared" si="9"/>
        <v>0.92186315158850074</v>
      </c>
      <c r="G49">
        <f t="shared" si="13"/>
        <v>0.79652991802419626</v>
      </c>
      <c r="I49">
        <f t="shared" si="16"/>
        <v>8.3677843332315732E-2</v>
      </c>
      <c r="J49">
        <f t="shared" si="14"/>
        <v>0.8591965348063485</v>
      </c>
      <c r="M49">
        <f t="shared" si="15"/>
        <v>1.6841006078705238</v>
      </c>
      <c r="O49">
        <f t="shared" si="12"/>
        <v>0.92186315158850074</v>
      </c>
      <c r="P49">
        <f t="shared" si="12"/>
        <v>0.79652991802419626</v>
      </c>
      <c r="Q49">
        <f t="shared" si="12"/>
        <v>1.6841006078705238</v>
      </c>
      <c r="R49">
        <f t="shared" si="12"/>
        <v>8.3677843332315732E-2</v>
      </c>
      <c r="AY49">
        <f t="shared" si="17"/>
        <v>0</v>
      </c>
      <c r="AZ49">
        <f t="shared" si="18"/>
        <v>0</v>
      </c>
      <c r="BA49">
        <f t="shared" si="19"/>
        <v>0</v>
      </c>
      <c r="BB49">
        <f t="shared" si="20"/>
        <v>0</v>
      </c>
    </row>
    <row r="50" spans="3:54">
      <c r="C50">
        <f t="shared" si="7"/>
        <v>0.64</v>
      </c>
      <c r="D50">
        <v>0.48</v>
      </c>
      <c r="E50">
        <f t="shared" si="8"/>
        <v>0.90482705246601947</v>
      </c>
      <c r="F50">
        <f t="shared" si="9"/>
        <v>0.90482705246601947</v>
      </c>
      <c r="G50">
        <f t="shared" si="13"/>
        <v>0.82114920913370415</v>
      </c>
      <c r="I50">
        <f t="shared" si="16"/>
        <v>4.187565372919981E-2</v>
      </c>
      <c r="J50">
        <f t="shared" si="14"/>
        <v>0.86298813079986181</v>
      </c>
      <c r="M50">
        <f t="shared" si="15"/>
        <v>1.7305315047332299</v>
      </c>
      <c r="O50">
        <f t="shared" si="12"/>
        <v>0.90482705246601947</v>
      </c>
      <c r="P50">
        <f t="shared" si="12"/>
        <v>0.82114920913370415</v>
      </c>
      <c r="Q50">
        <f t="shared" si="12"/>
        <v>1.7305315047332299</v>
      </c>
      <c r="R50">
        <f t="shared" si="12"/>
        <v>4.187565372919981E-2</v>
      </c>
      <c r="AY50">
        <f t="shared" si="17"/>
        <v>0</v>
      </c>
      <c r="AZ50">
        <f t="shared" si="18"/>
        <v>0</v>
      </c>
      <c r="BA50">
        <f t="shared" si="19"/>
        <v>0</v>
      </c>
      <c r="BB50">
        <f t="shared" si="20"/>
        <v>0</v>
      </c>
    </row>
    <row r="51" spans="3:54">
      <c r="C51">
        <f t="shared" si="7"/>
        <v>0.65333333333333332</v>
      </c>
      <c r="D51">
        <v>0.49</v>
      </c>
      <c r="E51">
        <f t="shared" si="8"/>
        <v>0.88620357923121484</v>
      </c>
      <c r="F51">
        <f t="shared" si="9"/>
        <v>0.88620357923121484</v>
      </c>
      <c r="G51">
        <f t="shared" si="13"/>
        <v>0.84432792550201508</v>
      </c>
      <c r="I51">
        <f t="shared" si="16"/>
        <v>1.22514845490862E-16</v>
      </c>
      <c r="J51">
        <f t="shared" si="14"/>
        <v>0.86526575236661496</v>
      </c>
      <c r="M51">
        <f t="shared" si="15"/>
        <v>1.7320508075688772</v>
      </c>
      <c r="O51">
        <f t="shared" si="12"/>
        <v>0.88620357923121484</v>
      </c>
      <c r="P51">
        <f t="shared" si="12"/>
        <v>0.84432792550201508</v>
      </c>
      <c r="Q51">
        <f t="shared" si="12"/>
        <v>1.7320508075688772</v>
      </c>
      <c r="R51">
        <f t="shared" si="12"/>
        <v>1.22514845490862E-16</v>
      </c>
      <c r="AY51">
        <f t="shared" si="17"/>
        <v>0</v>
      </c>
      <c r="AZ51">
        <f t="shared" si="18"/>
        <v>0</v>
      </c>
      <c r="BA51">
        <f t="shared" si="19"/>
        <v>0</v>
      </c>
      <c r="BB51">
        <f t="shared" si="20"/>
        <v>0</v>
      </c>
    </row>
    <row r="52" spans="3:54">
      <c r="C52">
        <f t="shared" si="7"/>
        <v>0.66666666666666663</v>
      </c>
      <c r="D52">
        <v>0.5</v>
      </c>
      <c r="E52">
        <f t="shared" si="8"/>
        <v>0.86602540378443871</v>
      </c>
      <c r="F52">
        <f t="shared" si="9"/>
        <v>0.86602540378443871</v>
      </c>
      <c r="G52">
        <f t="shared" si="13"/>
        <v>0.8660254037844386</v>
      </c>
      <c r="H52">
        <f t="shared" ref="H52:H83" si="21">E2</f>
        <v>0</v>
      </c>
      <c r="J52">
        <f>AVERAGE(G52,F52)</f>
        <v>0.8660254037844386</v>
      </c>
      <c r="N52">
        <f>J52+(J52-H52)</f>
        <v>1.7320508075688772</v>
      </c>
      <c r="O52">
        <f t="shared" si="12"/>
        <v>0.86602540378443871</v>
      </c>
      <c r="P52">
        <f t="shared" si="12"/>
        <v>0.8660254037844386</v>
      </c>
      <c r="Q52">
        <f t="shared" si="12"/>
        <v>0</v>
      </c>
      <c r="R52">
        <f t="shared" si="12"/>
        <v>1.7320508075688772</v>
      </c>
      <c r="AY52">
        <f t="shared" si="17"/>
        <v>0.86602540378443871</v>
      </c>
      <c r="AZ52">
        <f t="shared" si="18"/>
        <v>0.8660254037844386</v>
      </c>
      <c r="BA52">
        <f t="shared" si="19"/>
        <v>0</v>
      </c>
      <c r="BB52">
        <f t="shared" si="20"/>
        <v>1.7320508075688772</v>
      </c>
    </row>
    <row r="53" spans="3:54">
      <c r="C53">
        <f t="shared" si="7"/>
        <v>0.68</v>
      </c>
      <c r="D53">
        <v>0.51</v>
      </c>
      <c r="E53">
        <f t="shared" si="8"/>
        <v>0.84432792550201496</v>
      </c>
      <c r="F53">
        <f t="shared" si="9"/>
        <v>0.84432792550201496</v>
      </c>
      <c r="G53">
        <f t="shared" si="13"/>
        <v>0.88620357923121473</v>
      </c>
      <c r="H53">
        <f t="shared" si="21"/>
        <v>4.187565372919963E-2</v>
      </c>
      <c r="J53">
        <f t="shared" ref="J53:J76" si="22">AVERAGE(G53,F53)</f>
        <v>0.86526575236661485</v>
      </c>
      <c r="N53">
        <f t="shared" ref="N53:N76" si="23">J53+(J53-H53)</f>
        <v>1.6886558510040302</v>
      </c>
      <c r="O53">
        <f t="shared" si="12"/>
        <v>0.84432792550201496</v>
      </c>
      <c r="P53">
        <f t="shared" si="12"/>
        <v>0.88620357923121473</v>
      </c>
      <c r="Q53">
        <f t="shared" si="12"/>
        <v>4.187565372919963E-2</v>
      </c>
      <c r="R53">
        <f t="shared" si="12"/>
        <v>1.6886558510040302</v>
      </c>
      <c r="AY53">
        <f t="shared" si="17"/>
        <v>0</v>
      </c>
      <c r="AZ53">
        <f t="shared" si="18"/>
        <v>0</v>
      </c>
      <c r="BA53">
        <f t="shared" si="19"/>
        <v>0</v>
      </c>
      <c r="BB53">
        <f t="shared" si="20"/>
        <v>0</v>
      </c>
    </row>
    <row r="54" spans="3:54">
      <c r="C54">
        <f t="shared" si="7"/>
        <v>0.69333333333333336</v>
      </c>
      <c r="D54">
        <v>0.52</v>
      </c>
      <c r="E54">
        <f t="shared" si="8"/>
        <v>0.82114920913370415</v>
      </c>
      <c r="F54">
        <f t="shared" si="9"/>
        <v>0.82114920913370415</v>
      </c>
      <c r="G54">
        <f t="shared" si="13"/>
        <v>0.90482705246601958</v>
      </c>
      <c r="H54">
        <f t="shared" si="21"/>
        <v>8.3677843332315496E-2</v>
      </c>
      <c r="J54">
        <f t="shared" si="22"/>
        <v>0.86298813079986192</v>
      </c>
      <c r="N54">
        <f t="shared" si="23"/>
        <v>1.6422984182674083</v>
      </c>
      <c r="O54">
        <f t="shared" si="12"/>
        <v>0.82114920913370415</v>
      </c>
      <c r="P54">
        <f t="shared" si="12"/>
        <v>0.90482705246601958</v>
      </c>
      <c r="Q54">
        <f t="shared" si="12"/>
        <v>8.3677843332315496E-2</v>
      </c>
      <c r="R54">
        <f t="shared" si="12"/>
        <v>1.6422984182674083</v>
      </c>
      <c r="AY54">
        <f t="shared" si="17"/>
        <v>0</v>
      </c>
      <c r="AZ54">
        <f t="shared" si="18"/>
        <v>0</v>
      </c>
      <c r="BA54">
        <f t="shared" si="19"/>
        <v>0</v>
      </c>
      <c r="BB54">
        <f t="shared" si="20"/>
        <v>0</v>
      </c>
    </row>
    <row r="55" spans="3:54">
      <c r="C55">
        <f t="shared" si="7"/>
        <v>0.70666666666666667</v>
      </c>
      <c r="D55">
        <v>0.53</v>
      </c>
      <c r="E55">
        <f t="shared" si="8"/>
        <v>0.79652991802419637</v>
      </c>
      <c r="F55">
        <f t="shared" si="9"/>
        <v>0.79652991802419637</v>
      </c>
      <c r="G55">
        <f t="shared" si="13"/>
        <v>0.92186315158850052</v>
      </c>
      <c r="H55">
        <f t="shared" si="21"/>
        <v>0.12533323356430426</v>
      </c>
      <c r="J55">
        <f t="shared" si="22"/>
        <v>0.85919653480634839</v>
      </c>
      <c r="N55">
        <f t="shared" si="23"/>
        <v>1.5930598360483925</v>
      </c>
      <c r="O55">
        <f t="shared" si="12"/>
        <v>0.79652991802419637</v>
      </c>
      <c r="P55">
        <f t="shared" si="12"/>
        <v>0.92186315158850052</v>
      </c>
      <c r="Q55">
        <f t="shared" si="12"/>
        <v>0.12533323356430426</v>
      </c>
      <c r="R55">
        <f t="shared" si="12"/>
        <v>1.5930598360483925</v>
      </c>
      <c r="AY55">
        <f t="shared" si="17"/>
        <v>0</v>
      </c>
      <c r="AZ55">
        <f t="shared" si="18"/>
        <v>0</v>
      </c>
      <c r="BA55">
        <f t="shared" si="19"/>
        <v>0</v>
      </c>
      <c r="BB55">
        <f t="shared" si="20"/>
        <v>0</v>
      </c>
    </row>
    <row r="56" spans="3:54">
      <c r="C56">
        <f t="shared" si="7"/>
        <v>0.72000000000000008</v>
      </c>
      <c r="D56">
        <v>0.54</v>
      </c>
      <c r="E56">
        <f t="shared" si="8"/>
        <v>0.77051324277578925</v>
      </c>
      <c r="F56">
        <f t="shared" si="9"/>
        <v>0.77051324277578925</v>
      </c>
      <c r="G56">
        <f t="shared" si="13"/>
        <v>0.93728198949189145</v>
      </c>
      <c r="H56">
        <f t="shared" si="21"/>
        <v>0.16676874671610228</v>
      </c>
      <c r="J56">
        <f t="shared" si="22"/>
        <v>0.8538976161338403</v>
      </c>
      <c r="N56">
        <f t="shared" si="23"/>
        <v>1.5410264855515783</v>
      </c>
      <c r="O56">
        <f t="shared" si="12"/>
        <v>0.77051324277578925</v>
      </c>
      <c r="P56">
        <f t="shared" si="12"/>
        <v>0.93728198949189145</v>
      </c>
      <c r="Q56">
        <f t="shared" si="12"/>
        <v>0.16676874671610228</v>
      </c>
      <c r="R56">
        <f t="shared" si="12"/>
        <v>1.5410264855515783</v>
      </c>
      <c r="AY56">
        <f t="shared" si="17"/>
        <v>0</v>
      </c>
      <c r="AZ56">
        <f t="shared" si="18"/>
        <v>0</v>
      </c>
      <c r="BA56">
        <f t="shared" si="19"/>
        <v>0</v>
      </c>
      <c r="BB56">
        <f t="shared" si="20"/>
        <v>0</v>
      </c>
    </row>
    <row r="57" spans="3:54">
      <c r="C57">
        <f t="shared" si="7"/>
        <v>0.73333333333333339</v>
      </c>
      <c r="D57">
        <v>0.55000000000000004</v>
      </c>
      <c r="E57">
        <f t="shared" si="8"/>
        <v>0.74314482547739424</v>
      </c>
      <c r="F57">
        <f t="shared" si="9"/>
        <v>0.74314482547739424</v>
      </c>
      <c r="G57">
        <f t="shared" si="13"/>
        <v>0.95105651629515353</v>
      </c>
      <c r="H57">
        <f t="shared" si="21"/>
        <v>0.20791169081775931</v>
      </c>
      <c r="J57">
        <f t="shared" si="22"/>
        <v>0.84710067088627383</v>
      </c>
      <c r="N57">
        <f t="shared" si="23"/>
        <v>1.4862896509547885</v>
      </c>
      <c r="O57">
        <f t="shared" si="12"/>
        <v>0.74314482547739424</v>
      </c>
      <c r="P57">
        <f t="shared" si="12"/>
        <v>0.95105651629515353</v>
      </c>
      <c r="Q57">
        <f t="shared" si="12"/>
        <v>0.20791169081775931</v>
      </c>
      <c r="R57">
        <f t="shared" si="12"/>
        <v>1.4862896509547885</v>
      </c>
      <c r="AY57">
        <f t="shared" si="17"/>
        <v>0</v>
      </c>
      <c r="AZ57">
        <f t="shared" si="18"/>
        <v>0</v>
      </c>
      <c r="BA57">
        <f t="shared" si="19"/>
        <v>0</v>
      </c>
      <c r="BB57">
        <f t="shared" si="20"/>
        <v>0</v>
      </c>
    </row>
    <row r="58" spans="3:54">
      <c r="C58">
        <f t="shared" si="7"/>
        <v>0.7466666666666667</v>
      </c>
      <c r="D58">
        <v>0.56000000000000005</v>
      </c>
      <c r="E58">
        <f t="shared" si="8"/>
        <v>0.71447267963280325</v>
      </c>
      <c r="F58">
        <f t="shared" si="9"/>
        <v>0.71447267963280325</v>
      </c>
      <c r="G58">
        <f t="shared" si="13"/>
        <v>0.96316256679765822</v>
      </c>
      <c r="H58">
        <f t="shared" si="21"/>
        <v>0.24868988716485479</v>
      </c>
      <c r="J58">
        <f t="shared" si="22"/>
        <v>0.83881762321523068</v>
      </c>
      <c r="N58">
        <f t="shared" si="23"/>
        <v>1.4289453592656065</v>
      </c>
      <c r="O58">
        <f t="shared" si="12"/>
        <v>0.71447267963280325</v>
      </c>
      <c r="P58">
        <f t="shared" si="12"/>
        <v>0.96316256679765822</v>
      </c>
      <c r="Q58">
        <f t="shared" si="12"/>
        <v>0.24868988716485479</v>
      </c>
      <c r="R58">
        <f t="shared" si="12"/>
        <v>1.4289453592656065</v>
      </c>
      <c r="AY58">
        <f t="shared" si="17"/>
        <v>0</v>
      </c>
      <c r="AZ58">
        <f t="shared" si="18"/>
        <v>0</v>
      </c>
      <c r="BA58">
        <f t="shared" si="19"/>
        <v>0</v>
      </c>
      <c r="BB58">
        <f t="shared" si="20"/>
        <v>0</v>
      </c>
    </row>
    <row r="59" spans="3:54">
      <c r="C59">
        <f t="shared" si="7"/>
        <v>0.7599999999999999</v>
      </c>
      <c r="D59">
        <v>0.56999999999999995</v>
      </c>
      <c r="E59">
        <f t="shared" si="8"/>
        <v>0.68454710592868884</v>
      </c>
      <c r="F59">
        <f t="shared" si="9"/>
        <v>0.68454710592868884</v>
      </c>
      <c r="G59">
        <f t="shared" ref="G59:G90" si="24">E34</f>
        <v>0.97357890287316029</v>
      </c>
      <c r="H59">
        <f t="shared" si="21"/>
        <v>0.28903179694447162</v>
      </c>
      <c r="J59">
        <f t="shared" si="22"/>
        <v>0.82906300440092462</v>
      </c>
      <c r="N59">
        <f t="shared" si="23"/>
        <v>1.3690942118573777</v>
      </c>
      <c r="O59">
        <f t="shared" si="12"/>
        <v>0.68454710592868884</v>
      </c>
      <c r="P59">
        <f t="shared" si="12"/>
        <v>0.97357890287316029</v>
      </c>
      <c r="Q59">
        <f t="shared" si="12"/>
        <v>0.28903179694447162</v>
      </c>
      <c r="R59">
        <f t="shared" si="12"/>
        <v>1.3690942118573777</v>
      </c>
      <c r="AY59">
        <f t="shared" si="17"/>
        <v>0</v>
      </c>
      <c r="AZ59">
        <f t="shared" si="18"/>
        <v>0</v>
      </c>
      <c r="BA59">
        <f t="shared" si="19"/>
        <v>0</v>
      </c>
      <c r="BB59">
        <f t="shared" si="20"/>
        <v>0</v>
      </c>
    </row>
    <row r="60" spans="3:54">
      <c r="C60">
        <f t="shared" si="7"/>
        <v>0.77333333333333332</v>
      </c>
      <c r="D60">
        <v>0.57999999999999996</v>
      </c>
      <c r="E60">
        <f t="shared" si="8"/>
        <v>0.6534206039901056</v>
      </c>
      <c r="F60">
        <f t="shared" si="9"/>
        <v>0.6534206039901056</v>
      </c>
      <c r="G60">
        <f t="shared" si="24"/>
        <v>0.98228725072868861</v>
      </c>
      <c r="H60">
        <f t="shared" si="21"/>
        <v>0.32886664673858323</v>
      </c>
      <c r="J60">
        <f t="shared" si="22"/>
        <v>0.8178539273593971</v>
      </c>
      <c r="N60">
        <f t="shared" si="23"/>
        <v>1.306841207980211</v>
      </c>
      <c r="O60">
        <f t="shared" si="12"/>
        <v>0.6534206039901056</v>
      </c>
      <c r="P60">
        <f t="shared" si="12"/>
        <v>0.98228725072868861</v>
      </c>
      <c r="Q60">
        <f t="shared" si="12"/>
        <v>0.32886664673858323</v>
      </c>
      <c r="R60">
        <f t="shared" si="12"/>
        <v>1.306841207980211</v>
      </c>
      <c r="AY60">
        <f t="shared" si="17"/>
        <v>0</v>
      </c>
      <c r="AZ60">
        <f t="shared" si="18"/>
        <v>0</v>
      </c>
      <c r="BA60">
        <f t="shared" si="19"/>
        <v>0</v>
      </c>
      <c r="BB60">
        <f t="shared" si="20"/>
        <v>0</v>
      </c>
    </row>
    <row r="61" spans="3:54">
      <c r="C61">
        <f t="shared" si="7"/>
        <v>0.78666666666666663</v>
      </c>
      <c r="D61">
        <v>0.59</v>
      </c>
      <c r="E61">
        <f t="shared" si="8"/>
        <v>0.62114778027831052</v>
      </c>
      <c r="F61">
        <f t="shared" si="9"/>
        <v>0.62114778027831052</v>
      </c>
      <c r="G61">
        <f t="shared" si="24"/>
        <v>0.98927233296298833</v>
      </c>
      <c r="H61">
        <f t="shared" si="21"/>
        <v>0.36812455268467792</v>
      </c>
      <c r="J61">
        <f t="shared" si="22"/>
        <v>0.80521005662064948</v>
      </c>
      <c r="N61">
        <f t="shared" si="23"/>
        <v>1.242295560556621</v>
      </c>
      <c r="O61">
        <f t="shared" si="12"/>
        <v>0.62114778027831052</v>
      </c>
      <c r="P61">
        <f t="shared" si="12"/>
        <v>0.98927233296298833</v>
      </c>
      <c r="Q61">
        <f t="shared" si="12"/>
        <v>0.36812455268467792</v>
      </c>
      <c r="R61">
        <f t="shared" si="12"/>
        <v>1.242295560556621</v>
      </c>
      <c r="AY61">
        <f t="shared" si="17"/>
        <v>0</v>
      </c>
      <c r="AZ61">
        <f t="shared" si="18"/>
        <v>0</v>
      </c>
      <c r="BA61">
        <f t="shared" si="19"/>
        <v>0</v>
      </c>
      <c r="BB61">
        <f t="shared" si="20"/>
        <v>0</v>
      </c>
    </row>
    <row r="62" spans="3:54">
      <c r="C62">
        <f t="shared" si="7"/>
        <v>0.79999999999999993</v>
      </c>
      <c r="D62">
        <v>0.6</v>
      </c>
      <c r="E62">
        <f t="shared" si="8"/>
        <v>0.58778525229247325</v>
      </c>
      <c r="F62">
        <f t="shared" si="9"/>
        <v>0.58778525229247325</v>
      </c>
      <c r="G62">
        <f t="shared" si="24"/>
        <v>0.99452189536827329</v>
      </c>
      <c r="H62">
        <f t="shared" si="21"/>
        <v>0.40673664307580015</v>
      </c>
      <c r="J62">
        <f t="shared" si="22"/>
        <v>0.79115357383037321</v>
      </c>
      <c r="N62">
        <f t="shared" si="23"/>
        <v>1.1755705045849463</v>
      </c>
      <c r="O62">
        <f t="shared" si="12"/>
        <v>0.58778525229247325</v>
      </c>
      <c r="P62">
        <f t="shared" si="12"/>
        <v>0.99452189536827329</v>
      </c>
      <c r="Q62">
        <f t="shared" si="12"/>
        <v>0.40673664307580015</v>
      </c>
      <c r="R62">
        <f t="shared" si="12"/>
        <v>1.1755705045849463</v>
      </c>
      <c r="AY62">
        <f t="shared" si="17"/>
        <v>0</v>
      </c>
      <c r="AZ62">
        <f t="shared" si="18"/>
        <v>0</v>
      </c>
      <c r="BA62">
        <f t="shared" si="19"/>
        <v>0</v>
      </c>
      <c r="BB62">
        <f t="shared" si="20"/>
        <v>0</v>
      </c>
    </row>
    <row r="63" spans="3:54">
      <c r="C63">
        <f t="shared" si="7"/>
        <v>0.81333333333333335</v>
      </c>
      <c r="D63">
        <v>0.61</v>
      </c>
      <c r="E63">
        <f t="shared" si="8"/>
        <v>0.55339154924334411</v>
      </c>
      <c r="F63">
        <f t="shared" si="9"/>
        <v>0.55339154924334411</v>
      </c>
      <c r="G63">
        <f t="shared" si="24"/>
        <v>0.99802672842827156</v>
      </c>
      <c r="H63">
        <f t="shared" si="21"/>
        <v>0.44463517918492745</v>
      </c>
      <c r="J63">
        <f t="shared" si="22"/>
        <v>0.77570913883580783</v>
      </c>
      <c r="N63">
        <f t="shared" si="23"/>
        <v>1.1067830984866882</v>
      </c>
      <c r="O63">
        <f t="shared" si="12"/>
        <v>0.55339154924334411</v>
      </c>
      <c r="P63">
        <f t="shared" si="12"/>
        <v>0.99802672842827156</v>
      </c>
      <c r="Q63">
        <f t="shared" si="12"/>
        <v>0.44463517918492745</v>
      </c>
      <c r="R63">
        <f t="shared" si="12"/>
        <v>1.1067830984866882</v>
      </c>
      <c r="AY63">
        <f t="shared" si="17"/>
        <v>0</v>
      </c>
      <c r="AZ63">
        <f t="shared" si="18"/>
        <v>0</v>
      </c>
      <c r="BA63">
        <f t="shared" si="19"/>
        <v>0</v>
      </c>
      <c r="BB63">
        <f t="shared" si="20"/>
        <v>0</v>
      </c>
    </row>
    <row r="64" spans="3:54">
      <c r="C64">
        <f t="shared" si="7"/>
        <v>0.82666666666666666</v>
      </c>
      <c r="D64">
        <v>0.62</v>
      </c>
      <c r="E64">
        <f t="shared" si="8"/>
        <v>0.51802700937313018</v>
      </c>
      <c r="F64">
        <f t="shared" si="9"/>
        <v>0.51802700937313018</v>
      </c>
      <c r="G64">
        <f t="shared" si="24"/>
        <v>0.9997806834748455</v>
      </c>
      <c r="H64">
        <f t="shared" si="21"/>
        <v>0.48175367410171532</v>
      </c>
      <c r="J64">
        <f t="shared" si="22"/>
        <v>0.75890384642398789</v>
      </c>
      <c r="N64">
        <f t="shared" si="23"/>
        <v>1.0360540187462606</v>
      </c>
      <c r="O64">
        <f t="shared" si="12"/>
        <v>0.51802700937313018</v>
      </c>
      <c r="P64">
        <f t="shared" si="12"/>
        <v>0.9997806834748455</v>
      </c>
      <c r="Q64">
        <f t="shared" si="12"/>
        <v>0.48175367410171532</v>
      </c>
      <c r="R64">
        <f t="shared" si="12"/>
        <v>1.0360540187462606</v>
      </c>
      <c r="AY64">
        <f t="shared" si="17"/>
        <v>0</v>
      </c>
      <c r="AZ64">
        <f t="shared" si="18"/>
        <v>0</v>
      </c>
      <c r="BA64">
        <f t="shared" si="19"/>
        <v>0</v>
      </c>
      <c r="BB64">
        <f t="shared" si="20"/>
        <v>0</v>
      </c>
    </row>
    <row r="65" spans="3:54">
      <c r="C65">
        <f t="shared" si="7"/>
        <v>0.84</v>
      </c>
      <c r="D65">
        <v>0.63</v>
      </c>
      <c r="E65">
        <f t="shared" si="8"/>
        <v>0.4817536741017156</v>
      </c>
      <c r="F65">
        <f t="shared" si="9"/>
        <v>0.4817536741017156</v>
      </c>
      <c r="G65">
        <f t="shared" si="24"/>
        <v>0.9997806834748455</v>
      </c>
      <c r="H65">
        <f t="shared" si="21"/>
        <v>0.51802700937313018</v>
      </c>
      <c r="J65">
        <f t="shared" si="22"/>
        <v>0.74076717878828058</v>
      </c>
      <c r="N65">
        <f t="shared" si="23"/>
        <v>0.96350734820343098</v>
      </c>
      <c r="O65">
        <f t="shared" si="12"/>
        <v>0.4817536741017156</v>
      </c>
      <c r="P65">
        <f t="shared" si="12"/>
        <v>0.9997806834748455</v>
      </c>
      <c r="Q65">
        <f t="shared" si="12"/>
        <v>0.51802700937313018</v>
      </c>
      <c r="R65">
        <f t="shared" si="12"/>
        <v>0.96350734820343098</v>
      </c>
      <c r="AY65">
        <f t="shared" si="17"/>
        <v>0</v>
      </c>
      <c r="AZ65">
        <f t="shared" si="18"/>
        <v>0</v>
      </c>
      <c r="BA65">
        <f t="shared" si="19"/>
        <v>0</v>
      </c>
      <c r="BB65">
        <f t="shared" si="20"/>
        <v>0</v>
      </c>
    </row>
    <row r="66" spans="3:54">
      <c r="C66">
        <f t="shared" si="7"/>
        <v>0.85333333333333339</v>
      </c>
      <c r="D66">
        <v>0.64</v>
      </c>
      <c r="E66">
        <f t="shared" si="8"/>
        <v>0.44463517918492734</v>
      </c>
      <c r="F66">
        <f t="shared" si="9"/>
        <v>0.44463517918492734</v>
      </c>
      <c r="G66">
        <f t="shared" si="24"/>
        <v>0.99802672842827156</v>
      </c>
      <c r="H66">
        <f t="shared" si="21"/>
        <v>0.55339154924334411</v>
      </c>
      <c r="J66">
        <f t="shared" si="22"/>
        <v>0.72133095380659951</v>
      </c>
      <c r="N66">
        <f t="shared" si="23"/>
        <v>0.88927035836985491</v>
      </c>
      <c r="O66">
        <f t="shared" si="12"/>
        <v>0.44463517918492734</v>
      </c>
      <c r="P66">
        <f t="shared" si="12"/>
        <v>0.99802672842827156</v>
      </c>
      <c r="Q66">
        <f t="shared" si="12"/>
        <v>0.55339154924334411</v>
      </c>
      <c r="R66">
        <f t="shared" si="12"/>
        <v>0.88927035836985491</v>
      </c>
      <c r="AY66">
        <f t="shared" ref="AY66:AY102" si="25">IF($D66*100=$T$2,O66,0)</f>
        <v>0</v>
      </c>
      <c r="AZ66">
        <f t="shared" ref="AZ66:AZ102" si="26">IF($D66*100=$T$2,P66,0)</f>
        <v>0</v>
      </c>
      <c r="BA66">
        <f t="shared" ref="BA66:BA102" si="27">IF($D66*100=$T$2,Q66,0)</f>
        <v>0</v>
      </c>
      <c r="BB66">
        <f t="shared" ref="BB66:BB102" si="28">IF($D66*100=$T$2,R66,0)</f>
        <v>0</v>
      </c>
    </row>
    <row r="67" spans="3:54">
      <c r="C67">
        <f t="shared" ref="C67:C70" si="29">D67*4/3</f>
        <v>0.8666666666666667</v>
      </c>
      <c r="D67">
        <v>0.65</v>
      </c>
      <c r="E67">
        <f t="shared" ref="E67:E77" si="30">B$13*SIN(PI()*C67)</f>
        <v>0.40673664307580004</v>
      </c>
      <c r="F67">
        <f t="shared" ref="F67:F77" si="31">E67</f>
        <v>0.40673664307580004</v>
      </c>
      <c r="G67">
        <f t="shared" si="24"/>
        <v>0.9945218953682734</v>
      </c>
      <c r="H67">
        <f t="shared" si="21"/>
        <v>0.58778525229247314</v>
      </c>
      <c r="J67">
        <f t="shared" si="22"/>
        <v>0.70062926922203672</v>
      </c>
      <c r="N67">
        <f t="shared" si="23"/>
        <v>0.81347328615160031</v>
      </c>
      <c r="O67">
        <f t="shared" ref="O67:R102" si="32">F67+K67</f>
        <v>0.40673664307580004</v>
      </c>
      <c r="P67">
        <f t="shared" si="32"/>
        <v>0.9945218953682734</v>
      </c>
      <c r="Q67">
        <f t="shared" si="32"/>
        <v>0.58778525229247314</v>
      </c>
      <c r="R67">
        <f t="shared" si="32"/>
        <v>0.81347328615160031</v>
      </c>
      <c r="AY67">
        <f t="shared" si="25"/>
        <v>0</v>
      </c>
      <c r="AZ67">
        <f t="shared" si="26"/>
        <v>0</v>
      </c>
      <c r="BA67">
        <f t="shared" si="27"/>
        <v>0</v>
      </c>
      <c r="BB67">
        <f t="shared" si="28"/>
        <v>0</v>
      </c>
    </row>
    <row r="68" spans="3:54">
      <c r="C68">
        <f t="shared" si="29"/>
        <v>0.88</v>
      </c>
      <c r="D68">
        <v>0.66</v>
      </c>
      <c r="E68">
        <f t="shared" si="30"/>
        <v>0.36812455268467814</v>
      </c>
      <c r="F68">
        <f t="shared" si="31"/>
        <v>0.36812455268467814</v>
      </c>
      <c r="G68">
        <f t="shared" si="24"/>
        <v>0.98927233296298833</v>
      </c>
      <c r="H68">
        <f t="shared" si="21"/>
        <v>0.62114778027831041</v>
      </c>
      <c r="J68">
        <f t="shared" si="22"/>
        <v>0.67869844282383318</v>
      </c>
      <c r="N68">
        <f t="shared" si="23"/>
        <v>0.73624910536935595</v>
      </c>
      <c r="O68">
        <f t="shared" si="32"/>
        <v>0.36812455268467814</v>
      </c>
      <c r="P68">
        <f t="shared" si="32"/>
        <v>0.98927233296298833</v>
      </c>
      <c r="Q68">
        <f t="shared" si="32"/>
        <v>0.62114778027831041</v>
      </c>
      <c r="R68">
        <f t="shared" si="32"/>
        <v>0.73624910536935595</v>
      </c>
      <c r="AY68">
        <f t="shared" si="25"/>
        <v>0</v>
      </c>
      <c r="AZ68">
        <f t="shared" si="26"/>
        <v>0</v>
      </c>
      <c r="BA68">
        <f t="shared" si="27"/>
        <v>0</v>
      </c>
      <c r="BB68">
        <f t="shared" si="28"/>
        <v>0</v>
      </c>
    </row>
    <row r="69" spans="3:54">
      <c r="C69">
        <f t="shared" si="29"/>
        <v>0.89333333333333342</v>
      </c>
      <c r="D69">
        <v>0.67</v>
      </c>
      <c r="E69">
        <f t="shared" si="30"/>
        <v>0.32886664673858296</v>
      </c>
      <c r="F69">
        <f t="shared" si="31"/>
        <v>0.32886664673858296</v>
      </c>
      <c r="G69">
        <f t="shared" si="24"/>
        <v>0.98228725072868872</v>
      </c>
      <c r="H69">
        <f t="shared" si="21"/>
        <v>0.65342060399010538</v>
      </c>
      <c r="J69">
        <f t="shared" si="22"/>
        <v>0.65557694873363581</v>
      </c>
      <c r="N69">
        <f t="shared" si="23"/>
        <v>0.65773329347716625</v>
      </c>
      <c r="O69">
        <f t="shared" si="32"/>
        <v>0.32886664673858296</v>
      </c>
      <c r="P69">
        <f t="shared" si="32"/>
        <v>0.98228725072868872</v>
      </c>
      <c r="Q69">
        <f t="shared" si="32"/>
        <v>0.65342060399010538</v>
      </c>
      <c r="R69">
        <f t="shared" si="32"/>
        <v>0.65773329347716625</v>
      </c>
      <c r="AY69">
        <f t="shared" si="25"/>
        <v>0</v>
      </c>
      <c r="AZ69">
        <f t="shared" si="26"/>
        <v>0</v>
      </c>
      <c r="BA69">
        <f t="shared" si="27"/>
        <v>0</v>
      </c>
      <c r="BB69">
        <f t="shared" si="28"/>
        <v>0</v>
      </c>
    </row>
    <row r="70" spans="3:54">
      <c r="C70">
        <f t="shared" si="29"/>
        <v>0.90666666666666673</v>
      </c>
      <c r="D70">
        <v>0.68</v>
      </c>
      <c r="E70">
        <f t="shared" si="30"/>
        <v>0.28903179694447168</v>
      </c>
      <c r="F70">
        <f t="shared" si="31"/>
        <v>0.28903179694447168</v>
      </c>
      <c r="G70">
        <f t="shared" si="24"/>
        <v>0.97357890287316029</v>
      </c>
      <c r="H70">
        <f t="shared" si="21"/>
        <v>0.68454710592868862</v>
      </c>
      <c r="J70">
        <f t="shared" si="22"/>
        <v>0.63130534990881593</v>
      </c>
      <c r="N70">
        <f t="shared" si="23"/>
        <v>0.57806359388894324</v>
      </c>
      <c r="O70">
        <f t="shared" si="32"/>
        <v>0.28903179694447168</v>
      </c>
      <c r="P70">
        <f t="shared" si="32"/>
        <v>0.97357890287316029</v>
      </c>
      <c r="Q70">
        <f t="shared" si="32"/>
        <v>0.68454710592868862</v>
      </c>
      <c r="R70">
        <f t="shared" si="32"/>
        <v>0.57806359388894324</v>
      </c>
      <c r="AY70">
        <f t="shared" si="25"/>
        <v>0</v>
      </c>
      <c r="AZ70">
        <f t="shared" si="26"/>
        <v>0</v>
      </c>
      <c r="BA70">
        <f t="shared" si="27"/>
        <v>0</v>
      </c>
      <c r="BB70">
        <f t="shared" si="28"/>
        <v>0</v>
      </c>
    </row>
    <row r="71" spans="3:54">
      <c r="C71">
        <f>D71*4/3</f>
        <v>0.91999999999999993</v>
      </c>
      <c r="D71">
        <v>0.69</v>
      </c>
      <c r="E71">
        <f t="shared" si="30"/>
        <v>0.24868988716485524</v>
      </c>
      <c r="F71">
        <f t="shared" si="31"/>
        <v>0.24868988716485524</v>
      </c>
      <c r="G71">
        <f t="shared" si="24"/>
        <v>0.96316256679765822</v>
      </c>
      <c r="H71">
        <f t="shared" si="21"/>
        <v>0.71447267963280336</v>
      </c>
      <c r="J71">
        <f t="shared" si="22"/>
        <v>0.60592622698125675</v>
      </c>
      <c r="N71">
        <f t="shared" si="23"/>
        <v>0.49737977432971014</v>
      </c>
      <c r="O71">
        <f t="shared" si="32"/>
        <v>0.24868988716485524</v>
      </c>
      <c r="P71">
        <f t="shared" si="32"/>
        <v>0.96316256679765822</v>
      </c>
      <c r="Q71">
        <f t="shared" si="32"/>
        <v>0.71447267963280336</v>
      </c>
      <c r="R71">
        <f t="shared" si="32"/>
        <v>0.49737977432971014</v>
      </c>
      <c r="AY71">
        <f t="shared" si="25"/>
        <v>0</v>
      </c>
      <c r="AZ71">
        <f t="shared" si="26"/>
        <v>0</v>
      </c>
      <c r="BA71">
        <f t="shared" si="27"/>
        <v>0</v>
      </c>
      <c r="BB71">
        <f t="shared" si="28"/>
        <v>0</v>
      </c>
    </row>
    <row r="72" spans="3:54">
      <c r="C72">
        <f t="shared" ref="C72:C77" si="33">D72*4/3</f>
        <v>0.93333333333333324</v>
      </c>
      <c r="D72">
        <v>0.7</v>
      </c>
      <c r="E72">
        <f t="shared" si="30"/>
        <v>0.20791169081775973</v>
      </c>
      <c r="F72">
        <f t="shared" si="31"/>
        <v>0.20791169081775973</v>
      </c>
      <c r="G72">
        <f t="shared" si="24"/>
        <v>0.95105651629515364</v>
      </c>
      <c r="H72">
        <f t="shared" si="21"/>
        <v>0.74314482547739413</v>
      </c>
      <c r="J72">
        <f t="shared" si="22"/>
        <v>0.57948410355645663</v>
      </c>
      <c r="N72">
        <f t="shared" si="23"/>
        <v>0.41582338163551913</v>
      </c>
      <c r="O72">
        <f t="shared" si="32"/>
        <v>0.20791169081775973</v>
      </c>
      <c r="P72">
        <f t="shared" si="32"/>
        <v>0.95105651629515364</v>
      </c>
      <c r="Q72">
        <f t="shared" si="32"/>
        <v>0.74314482547739413</v>
      </c>
      <c r="R72">
        <f t="shared" si="32"/>
        <v>0.41582338163551913</v>
      </c>
      <c r="AY72">
        <f t="shared" si="25"/>
        <v>0</v>
      </c>
      <c r="AZ72">
        <f t="shared" si="26"/>
        <v>0</v>
      </c>
      <c r="BA72">
        <f t="shared" si="27"/>
        <v>0</v>
      </c>
      <c r="BB72">
        <f t="shared" si="28"/>
        <v>0</v>
      </c>
    </row>
    <row r="73" spans="3:54">
      <c r="C73">
        <f t="shared" si="33"/>
        <v>0.94666666666666666</v>
      </c>
      <c r="D73">
        <v>0.71</v>
      </c>
      <c r="E73">
        <f t="shared" si="30"/>
        <v>0.16676874671610262</v>
      </c>
      <c r="F73">
        <f t="shared" si="31"/>
        <v>0.16676874671610262</v>
      </c>
      <c r="G73">
        <f t="shared" si="24"/>
        <v>0.93728198949189145</v>
      </c>
      <c r="H73">
        <f t="shared" si="21"/>
        <v>0.77051324277578914</v>
      </c>
      <c r="J73">
        <f t="shared" si="22"/>
        <v>0.55202536810399705</v>
      </c>
      <c r="N73">
        <f t="shared" si="23"/>
        <v>0.33353749343220496</v>
      </c>
      <c r="O73">
        <f t="shared" si="32"/>
        <v>0.16676874671610262</v>
      </c>
      <c r="P73">
        <f t="shared" si="32"/>
        <v>0.93728198949189145</v>
      </c>
      <c r="Q73">
        <f t="shared" si="32"/>
        <v>0.77051324277578914</v>
      </c>
      <c r="R73">
        <f t="shared" si="32"/>
        <v>0.33353749343220496</v>
      </c>
      <c r="AY73">
        <f t="shared" si="25"/>
        <v>0</v>
      </c>
      <c r="AZ73">
        <f t="shared" si="26"/>
        <v>0</v>
      </c>
      <c r="BA73">
        <f t="shared" si="27"/>
        <v>0</v>
      </c>
      <c r="BB73">
        <f t="shared" si="28"/>
        <v>0</v>
      </c>
    </row>
    <row r="74" spans="3:54">
      <c r="C74">
        <f t="shared" si="33"/>
        <v>0.96</v>
      </c>
      <c r="D74">
        <v>0.72</v>
      </c>
      <c r="E74">
        <f t="shared" si="30"/>
        <v>0.12533323356430454</v>
      </c>
      <c r="F74">
        <f t="shared" si="31"/>
        <v>0.12533323356430454</v>
      </c>
      <c r="G74">
        <f t="shared" si="24"/>
        <v>0.92186315158850074</v>
      </c>
      <c r="H74">
        <f t="shared" si="21"/>
        <v>0.79652991802419626</v>
      </c>
      <c r="J74">
        <f t="shared" si="22"/>
        <v>0.52359819257640261</v>
      </c>
      <c r="N74">
        <f t="shared" si="23"/>
        <v>0.25066646712860896</v>
      </c>
      <c r="O74">
        <f t="shared" si="32"/>
        <v>0.12533323356430454</v>
      </c>
      <c r="P74">
        <f t="shared" si="32"/>
        <v>0.92186315158850074</v>
      </c>
      <c r="Q74">
        <f t="shared" si="32"/>
        <v>0.79652991802419626</v>
      </c>
      <c r="R74">
        <f t="shared" si="32"/>
        <v>0.25066646712860896</v>
      </c>
      <c r="AY74">
        <f t="shared" si="25"/>
        <v>0</v>
      </c>
      <c r="AZ74">
        <f t="shared" si="26"/>
        <v>0</v>
      </c>
      <c r="BA74">
        <f t="shared" si="27"/>
        <v>0</v>
      </c>
      <c r="BB74">
        <f t="shared" si="28"/>
        <v>0</v>
      </c>
    </row>
    <row r="75" spans="3:54">
      <c r="C75">
        <f t="shared" si="33"/>
        <v>0.97333333333333327</v>
      </c>
      <c r="D75">
        <v>0.73</v>
      </c>
      <c r="E75">
        <f t="shared" si="30"/>
        <v>8.3677843332315732E-2</v>
      </c>
      <c r="F75">
        <f t="shared" si="31"/>
        <v>8.3677843332315732E-2</v>
      </c>
      <c r="G75">
        <f t="shared" si="24"/>
        <v>0.90482705246601947</v>
      </c>
      <c r="H75">
        <f t="shared" si="21"/>
        <v>0.82114920913370415</v>
      </c>
      <c r="J75">
        <f t="shared" si="22"/>
        <v>0.49425244789916761</v>
      </c>
      <c r="N75">
        <f t="shared" si="23"/>
        <v>0.16735568666463108</v>
      </c>
      <c r="O75">
        <f t="shared" si="32"/>
        <v>8.3677843332315732E-2</v>
      </c>
      <c r="P75">
        <f t="shared" si="32"/>
        <v>0.90482705246601947</v>
      </c>
      <c r="Q75">
        <f t="shared" si="32"/>
        <v>0.82114920913370415</v>
      </c>
      <c r="R75">
        <f t="shared" si="32"/>
        <v>0.16735568666463108</v>
      </c>
      <c r="AY75">
        <f t="shared" si="25"/>
        <v>0</v>
      </c>
      <c r="AZ75">
        <f t="shared" si="26"/>
        <v>0</v>
      </c>
      <c r="BA75">
        <f t="shared" si="27"/>
        <v>0</v>
      </c>
      <c r="BB75">
        <f t="shared" si="28"/>
        <v>0</v>
      </c>
    </row>
    <row r="76" spans="3:54">
      <c r="C76">
        <f t="shared" si="33"/>
        <v>0.98666666666666669</v>
      </c>
      <c r="D76">
        <v>0.74</v>
      </c>
      <c r="E76">
        <f t="shared" si="30"/>
        <v>4.187565372919981E-2</v>
      </c>
      <c r="F76">
        <f t="shared" si="31"/>
        <v>4.187565372919981E-2</v>
      </c>
      <c r="G76">
        <f t="shared" si="24"/>
        <v>0.88620357923121484</v>
      </c>
      <c r="H76">
        <f t="shared" si="21"/>
        <v>0.84432792550201508</v>
      </c>
      <c r="J76">
        <f t="shared" si="22"/>
        <v>0.46403961648020731</v>
      </c>
      <c r="N76">
        <f t="shared" si="23"/>
        <v>8.3751307458399538E-2</v>
      </c>
      <c r="O76">
        <f t="shared" si="32"/>
        <v>4.187565372919981E-2</v>
      </c>
      <c r="P76">
        <f t="shared" si="32"/>
        <v>0.88620357923121484</v>
      </c>
      <c r="Q76">
        <f t="shared" si="32"/>
        <v>0.84432792550201508</v>
      </c>
      <c r="R76">
        <f t="shared" si="32"/>
        <v>8.3751307458399538E-2</v>
      </c>
      <c r="AY76">
        <f t="shared" si="25"/>
        <v>0</v>
      </c>
      <c r="AZ76">
        <f t="shared" si="26"/>
        <v>0</v>
      </c>
      <c r="BA76">
        <f t="shared" si="27"/>
        <v>0</v>
      </c>
      <c r="BB76">
        <f t="shared" si="28"/>
        <v>0</v>
      </c>
    </row>
    <row r="77" spans="3:54">
      <c r="C77">
        <f t="shared" si="33"/>
        <v>1</v>
      </c>
      <c r="D77">
        <v>0.75</v>
      </c>
      <c r="E77">
        <f t="shared" si="30"/>
        <v>1.22514845490862E-16</v>
      </c>
      <c r="F77">
        <f t="shared" si="31"/>
        <v>1.22514845490862E-16</v>
      </c>
      <c r="G77">
        <f t="shared" si="24"/>
        <v>0.86602540378443871</v>
      </c>
      <c r="H77">
        <f t="shared" si="21"/>
        <v>0.8660254037844386</v>
      </c>
      <c r="I77">
        <f t="shared" ref="I77:I102" si="34">E2</f>
        <v>0</v>
      </c>
      <c r="J77">
        <f>AVERAGE(H77,I77)</f>
        <v>0.4330127018922193</v>
      </c>
      <c r="K77">
        <f>J77-(G77-J77)</f>
        <v>0</v>
      </c>
      <c r="O77">
        <f t="shared" si="32"/>
        <v>1.22514845490862E-16</v>
      </c>
      <c r="P77">
        <f t="shared" si="32"/>
        <v>0.86602540378443871</v>
      </c>
      <c r="Q77">
        <f t="shared" si="32"/>
        <v>0.8660254037844386</v>
      </c>
      <c r="R77">
        <f t="shared" si="32"/>
        <v>0</v>
      </c>
      <c r="AY77">
        <f t="shared" si="25"/>
        <v>0</v>
      </c>
      <c r="AZ77">
        <f t="shared" si="26"/>
        <v>0</v>
      </c>
      <c r="BA77">
        <f t="shared" si="27"/>
        <v>0</v>
      </c>
      <c r="BB77">
        <f t="shared" si="28"/>
        <v>0</v>
      </c>
    </row>
    <row r="78" spans="3:54">
      <c r="D78">
        <v>0.76</v>
      </c>
      <c r="G78">
        <f t="shared" si="24"/>
        <v>0.84432792550201496</v>
      </c>
      <c r="H78">
        <f t="shared" si="21"/>
        <v>0.88620357923121473</v>
      </c>
      <c r="I78">
        <f t="shared" si="34"/>
        <v>4.187565372919963E-2</v>
      </c>
      <c r="J78">
        <f>AVERAGE(H78,I78)</f>
        <v>0.4640396164802072</v>
      </c>
      <c r="K78">
        <f t="shared" ref="K78:K102" si="35">J78-(G78-J78)</f>
        <v>8.3751307458399427E-2</v>
      </c>
      <c r="O78">
        <f t="shared" si="32"/>
        <v>8.3751307458399427E-2</v>
      </c>
      <c r="P78">
        <f t="shared" si="32"/>
        <v>0.84432792550201496</v>
      </c>
      <c r="Q78">
        <f t="shared" si="32"/>
        <v>0.88620357923121473</v>
      </c>
      <c r="R78">
        <f t="shared" si="32"/>
        <v>4.187565372919963E-2</v>
      </c>
      <c r="AY78">
        <f t="shared" si="25"/>
        <v>0</v>
      </c>
      <c r="AZ78">
        <f t="shared" si="26"/>
        <v>0</v>
      </c>
      <c r="BA78">
        <f t="shared" si="27"/>
        <v>0</v>
      </c>
      <c r="BB78">
        <f t="shared" si="28"/>
        <v>0</v>
      </c>
    </row>
    <row r="79" spans="3:54">
      <c r="D79">
        <v>0.77</v>
      </c>
      <c r="G79">
        <f t="shared" si="24"/>
        <v>0.82114920913370415</v>
      </c>
      <c r="H79">
        <f t="shared" si="21"/>
        <v>0.90482705246601958</v>
      </c>
      <c r="I79">
        <f t="shared" si="34"/>
        <v>8.3677843332315496E-2</v>
      </c>
      <c r="J79">
        <f t="shared" ref="J79:J102" si="36">AVERAGE(H79,I79)</f>
        <v>0.49425244789916756</v>
      </c>
      <c r="K79">
        <f t="shared" si="35"/>
        <v>0.16735568666463096</v>
      </c>
      <c r="O79">
        <f t="shared" si="32"/>
        <v>0.16735568666463096</v>
      </c>
      <c r="P79">
        <f t="shared" si="32"/>
        <v>0.82114920913370415</v>
      </c>
      <c r="Q79">
        <f t="shared" si="32"/>
        <v>0.90482705246601958</v>
      </c>
      <c r="R79">
        <f t="shared" si="32"/>
        <v>8.3677843332315496E-2</v>
      </c>
      <c r="AY79">
        <f t="shared" si="25"/>
        <v>0</v>
      </c>
      <c r="AZ79">
        <f t="shared" si="26"/>
        <v>0</v>
      </c>
      <c r="BA79">
        <f t="shared" si="27"/>
        <v>0</v>
      </c>
      <c r="BB79">
        <f t="shared" si="28"/>
        <v>0</v>
      </c>
    </row>
    <row r="80" spans="3:54">
      <c r="D80">
        <v>0.78</v>
      </c>
      <c r="G80">
        <f t="shared" si="24"/>
        <v>0.79652991802419637</v>
      </c>
      <c r="H80">
        <f t="shared" si="21"/>
        <v>0.92186315158850052</v>
      </c>
      <c r="I80">
        <f t="shared" si="34"/>
        <v>0.12533323356430426</v>
      </c>
      <c r="J80">
        <f t="shared" si="36"/>
        <v>0.52359819257640239</v>
      </c>
      <c r="K80">
        <f t="shared" si="35"/>
        <v>0.25066646712860841</v>
      </c>
      <c r="O80">
        <f t="shared" si="32"/>
        <v>0.25066646712860841</v>
      </c>
      <c r="P80">
        <f t="shared" si="32"/>
        <v>0.79652991802419637</v>
      </c>
      <c r="Q80">
        <f t="shared" si="32"/>
        <v>0.92186315158850052</v>
      </c>
      <c r="R80">
        <f t="shared" si="32"/>
        <v>0.12533323356430426</v>
      </c>
      <c r="AY80">
        <f t="shared" si="25"/>
        <v>0</v>
      </c>
      <c r="AZ80">
        <f t="shared" si="26"/>
        <v>0</v>
      </c>
      <c r="BA80">
        <f t="shared" si="27"/>
        <v>0</v>
      </c>
      <c r="BB80">
        <f t="shared" si="28"/>
        <v>0</v>
      </c>
    </row>
    <row r="81" spans="4:54">
      <c r="D81">
        <v>0.79</v>
      </c>
      <c r="G81">
        <f t="shared" si="24"/>
        <v>0.77051324277578925</v>
      </c>
      <c r="H81">
        <f t="shared" si="21"/>
        <v>0.93728198949189145</v>
      </c>
      <c r="I81">
        <f t="shared" si="34"/>
        <v>0.16676874671610228</v>
      </c>
      <c r="J81">
        <f t="shared" si="36"/>
        <v>0.55202536810399683</v>
      </c>
      <c r="K81">
        <f t="shared" si="35"/>
        <v>0.3335374934322044</v>
      </c>
      <c r="O81">
        <f t="shared" si="32"/>
        <v>0.3335374934322044</v>
      </c>
      <c r="P81">
        <f t="shared" si="32"/>
        <v>0.77051324277578925</v>
      </c>
      <c r="Q81">
        <f t="shared" si="32"/>
        <v>0.93728198949189145</v>
      </c>
      <c r="R81">
        <f t="shared" si="32"/>
        <v>0.16676874671610228</v>
      </c>
      <c r="AY81">
        <f t="shared" si="25"/>
        <v>0</v>
      </c>
      <c r="AZ81">
        <f t="shared" si="26"/>
        <v>0</v>
      </c>
      <c r="BA81">
        <f t="shared" si="27"/>
        <v>0</v>
      </c>
      <c r="BB81">
        <f t="shared" si="28"/>
        <v>0</v>
      </c>
    </row>
    <row r="82" spans="4:54">
      <c r="D82">
        <v>0.8</v>
      </c>
      <c r="G82">
        <f t="shared" si="24"/>
        <v>0.74314482547739424</v>
      </c>
      <c r="H82">
        <f t="shared" si="21"/>
        <v>0.95105651629515353</v>
      </c>
      <c r="I82">
        <f t="shared" si="34"/>
        <v>0.20791169081775931</v>
      </c>
      <c r="J82">
        <f t="shared" si="36"/>
        <v>0.57948410355645641</v>
      </c>
      <c r="K82">
        <f t="shared" si="35"/>
        <v>0.41582338163551857</v>
      </c>
      <c r="O82">
        <f t="shared" si="32"/>
        <v>0.41582338163551857</v>
      </c>
      <c r="P82">
        <f t="shared" si="32"/>
        <v>0.74314482547739424</v>
      </c>
      <c r="Q82">
        <f t="shared" si="32"/>
        <v>0.95105651629515353</v>
      </c>
      <c r="R82">
        <f t="shared" si="32"/>
        <v>0.20791169081775931</v>
      </c>
      <c r="AY82">
        <f t="shared" si="25"/>
        <v>0</v>
      </c>
      <c r="AZ82">
        <f t="shared" si="26"/>
        <v>0</v>
      </c>
      <c r="BA82">
        <f t="shared" si="27"/>
        <v>0</v>
      </c>
      <c r="BB82">
        <f t="shared" si="28"/>
        <v>0</v>
      </c>
    </row>
    <row r="83" spans="4:54">
      <c r="D83">
        <v>0.81</v>
      </c>
      <c r="G83">
        <f t="shared" si="24"/>
        <v>0.71447267963280325</v>
      </c>
      <c r="H83">
        <f t="shared" si="21"/>
        <v>0.96316256679765822</v>
      </c>
      <c r="I83">
        <f t="shared" si="34"/>
        <v>0.24868988716485479</v>
      </c>
      <c r="J83">
        <f t="shared" si="36"/>
        <v>0.60592622698125653</v>
      </c>
      <c r="K83">
        <f t="shared" si="35"/>
        <v>0.49737977432970981</v>
      </c>
      <c r="O83">
        <f t="shared" si="32"/>
        <v>0.49737977432970981</v>
      </c>
      <c r="P83">
        <f t="shared" si="32"/>
        <v>0.71447267963280325</v>
      </c>
      <c r="Q83">
        <f t="shared" si="32"/>
        <v>0.96316256679765822</v>
      </c>
      <c r="R83">
        <f t="shared" si="32"/>
        <v>0.24868988716485479</v>
      </c>
      <c r="AY83">
        <f t="shared" si="25"/>
        <v>0</v>
      </c>
      <c r="AZ83">
        <f t="shared" si="26"/>
        <v>0</v>
      </c>
      <c r="BA83">
        <f t="shared" si="27"/>
        <v>0</v>
      </c>
      <c r="BB83">
        <f t="shared" si="28"/>
        <v>0</v>
      </c>
    </row>
    <row r="84" spans="4:54">
      <c r="D84">
        <v>0.82</v>
      </c>
      <c r="G84">
        <f t="shared" si="24"/>
        <v>0.68454710592868884</v>
      </c>
      <c r="H84">
        <f t="shared" ref="H84:H102" si="37">E34</f>
        <v>0.97357890287316029</v>
      </c>
      <c r="I84">
        <f t="shared" si="34"/>
        <v>0.28903179694447162</v>
      </c>
      <c r="J84">
        <f t="shared" si="36"/>
        <v>0.63130534990881593</v>
      </c>
      <c r="K84">
        <f t="shared" si="35"/>
        <v>0.57806359388894302</v>
      </c>
      <c r="O84">
        <f t="shared" si="32"/>
        <v>0.57806359388894302</v>
      </c>
      <c r="P84">
        <f t="shared" si="32"/>
        <v>0.68454710592868884</v>
      </c>
      <c r="Q84">
        <f t="shared" si="32"/>
        <v>0.97357890287316029</v>
      </c>
      <c r="R84">
        <f t="shared" si="32"/>
        <v>0.28903179694447162</v>
      </c>
      <c r="AY84">
        <f t="shared" si="25"/>
        <v>0</v>
      </c>
      <c r="AZ84">
        <f t="shared" si="26"/>
        <v>0</v>
      </c>
      <c r="BA84">
        <f t="shared" si="27"/>
        <v>0</v>
      </c>
      <c r="BB84">
        <f t="shared" si="28"/>
        <v>0</v>
      </c>
    </row>
    <row r="85" spans="4:54">
      <c r="D85">
        <v>0.83</v>
      </c>
      <c r="G85">
        <f t="shared" si="24"/>
        <v>0.6534206039901056</v>
      </c>
      <c r="H85">
        <f t="shared" si="37"/>
        <v>0.98228725072868861</v>
      </c>
      <c r="I85">
        <f t="shared" si="34"/>
        <v>0.32886664673858323</v>
      </c>
      <c r="J85">
        <f t="shared" si="36"/>
        <v>0.65557694873363592</v>
      </c>
      <c r="K85">
        <f t="shared" si="35"/>
        <v>0.65773329347716625</v>
      </c>
      <c r="O85">
        <f t="shared" si="32"/>
        <v>0.65773329347716625</v>
      </c>
      <c r="P85">
        <f t="shared" si="32"/>
        <v>0.6534206039901056</v>
      </c>
      <c r="Q85">
        <f t="shared" si="32"/>
        <v>0.98228725072868861</v>
      </c>
      <c r="R85">
        <f t="shared" si="32"/>
        <v>0.32886664673858323</v>
      </c>
      <c r="AY85">
        <f t="shared" si="25"/>
        <v>0</v>
      </c>
      <c r="AZ85">
        <f t="shared" si="26"/>
        <v>0</v>
      </c>
      <c r="BA85">
        <f t="shared" si="27"/>
        <v>0</v>
      </c>
      <c r="BB85">
        <f t="shared" si="28"/>
        <v>0</v>
      </c>
    </row>
    <row r="86" spans="4:54">
      <c r="D86">
        <v>0.84</v>
      </c>
      <c r="G86">
        <f t="shared" si="24"/>
        <v>0.62114778027831052</v>
      </c>
      <c r="H86">
        <f t="shared" si="37"/>
        <v>0.98927233296298833</v>
      </c>
      <c r="I86">
        <f t="shared" si="34"/>
        <v>0.36812455268467792</v>
      </c>
      <c r="J86">
        <f t="shared" si="36"/>
        <v>0.67869844282383318</v>
      </c>
      <c r="K86">
        <f t="shared" si="35"/>
        <v>0.73624910536935584</v>
      </c>
      <c r="O86">
        <f t="shared" si="32"/>
        <v>0.73624910536935584</v>
      </c>
      <c r="P86">
        <f t="shared" si="32"/>
        <v>0.62114778027831052</v>
      </c>
      <c r="Q86">
        <f t="shared" si="32"/>
        <v>0.98927233296298833</v>
      </c>
      <c r="R86">
        <f t="shared" si="32"/>
        <v>0.36812455268467792</v>
      </c>
      <c r="AY86">
        <f t="shared" si="25"/>
        <v>0</v>
      </c>
      <c r="AZ86">
        <f t="shared" si="26"/>
        <v>0</v>
      </c>
      <c r="BA86">
        <f t="shared" si="27"/>
        <v>0</v>
      </c>
      <c r="BB86">
        <f t="shared" si="28"/>
        <v>0</v>
      </c>
    </row>
    <row r="87" spans="4:54">
      <c r="D87">
        <v>0.85</v>
      </c>
      <c r="G87">
        <f t="shared" si="24"/>
        <v>0.58778525229247325</v>
      </c>
      <c r="H87">
        <f t="shared" si="37"/>
        <v>0.99452189536827329</v>
      </c>
      <c r="I87">
        <f t="shared" si="34"/>
        <v>0.40673664307580015</v>
      </c>
      <c r="J87">
        <f t="shared" si="36"/>
        <v>0.70062926922203672</v>
      </c>
      <c r="K87">
        <f t="shared" si="35"/>
        <v>0.81347328615160019</v>
      </c>
      <c r="O87">
        <f t="shared" si="32"/>
        <v>0.81347328615160019</v>
      </c>
      <c r="P87">
        <f t="shared" si="32"/>
        <v>0.58778525229247325</v>
      </c>
      <c r="Q87">
        <f t="shared" si="32"/>
        <v>0.99452189536827329</v>
      </c>
      <c r="R87">
        <f t="shared" si="32"/>
        <v>0.40673664307580015</v>
      </c>
      <c r="AY87">
        <f t="shared" si="25"/>
        <v>0</v>
      </c>
      <c r="AZ87">
        <f t="shared" si="26"/>
        <v>0</v>
      </c>
      <c r="BA87">
        <f t="shared" si="27"/>
        <v>0</v>
      </c>
      <c r="BB87">
        <f t="shared" si="28"/>
        <v>0</v>
      </c>
    </row>
    <row r="88" spans="4:54">
      <c r="D88">
        <v>0.86</v>
      </c>
      <c r="G88">
        <f t="shared" si="24"/>
        <v>0.55339154924334411</v>
      </c>
      <c r="H88">
        <f t="shared" si="37"/>
        <v>0.99802672842827156</v>
      </c>
      <c r="I88">
        <f t="shared" si="34"/>
        <v>0.44463517918492745</v>
      </c>
      <c r="J88">
        <f t="shared" si="36"/>
        <v>0.72133095380659951</v>
      </c>
      <c r="K88">
        <f t="shared" si="35"/>
        <v>0.88927035836985491</v>
      </c>
      <c r="O88">
        <f t="shared" si="32"/>
        <v>0.88927035836985491</v>
      </c>
      <c r="P88">
        <f t="shared" si="32"/>
        <v>0.55339154924334411</v>
      </c>
      <c r="Q88">
        <f t="shared" si="32"/>
        <v>0.99802672842827156</v>
      </c>
      <c r="R88">
        <f t="shared" si="32"/>
        <v>0.44463517918492745</v>
      </c>
      <c r="AY88">
        <f t="shared" si="25"/>
        <v>0</v>
      </c>
      <c r="AZ88">
        <f t="shared" si="26"/>
        <v>0</v>
      </c>
      <c r="BA88">
        <f t="shared" si="27"/>
        <v>0</v>
      </c>
      <c r="BB88">
        <f t="shared" si="28"/>
        <v>0</v>
      </c>
    </row>
    <row r="89" spans="4:54">
      <c r="D89">
        <v>0.87</v>
      </c>
      <c r="G89">
        <f t="shared" si="24"/>
        <v>0.51802700937313018</v>
      </c>
      <c r="H89">
        <f t="shared" si="37"/>
        <v>0.9997806834748455</v>
      </c>
      <c r="I89">
        <f t="shared" si="34"/>
        <v>0.48175367410171532</v>
      </c>
      <c r="J89">
        <f t="shared" si="36"/>
        <v>0.74076717878828036</v>
      </c>
      <c r="K89">
        <f t="shared" si="35"/>
        <v>0.96350734820343054</v>
      </c>
      <c r="O89">
        <f t="shared" si="32"/>
        <v>0.96350734820343054</v>
      </c>
      <c r="P89">
        <f t="shared" si="32"/>
        <v>0.51802700937313018</v>
      </c>
      <c r="Q89">
        <f t="shared" si="32"/>
        <v>0.9997806834748455</v>
      </c>
      <c r="R89">
        <f t="shared" si="32"/>
        <v>0.48175367410171532</v>
      </c>
      <c r="AY89">
        <f t="shared" si="25"/>
        <v>0</v>
      </c>
      <c r="AZ89">
        <f t="shared" si="26"/>
        <v>0</v>
      </c>
      <c r="BA89">
        <f t="shared" si="27"/>
        <v>0</v>
      </c>
      <c r="BB89">
        <f t="shared" si="28"/>
        <v>0</v>
      </c>
    </row>
    <row r="90" spans="4:54">
      <c r="D90">
        <v>0.88</v>
      </c>
      <c r="G90">
        <f t="shared" si="24"/>
        <v>0.4817536741017156</v>
      </c>
      <c r="H90">
        <f t="shared" si="37"/>
        <v>0.9997806834748455</v>
      </c>
      <c r="I90">
        <f t="shared" si="34"/>
        <v>0.51802700937313018</v>
      </c>
      <c r="J90">
        <f t="shared" si="36"/>
        <v>0.75890384642398789</v>
      </c>
      <c r="K90">
        <f t="shared" si="35"/>
        <v>1.0360540187462601</v>
      </c>
      <c r="O90">
        <f t="shared" si="32"/>
        <v>1.0360540187462601</v>
      </c>
      <c r="P90">
        <f t="shared" si="32"/>
        <v>0.4817536741017156</v>
      </c>
      <c r="Q90">
        <f t="shared" si="32"/>
        <v>0.9997806834748455</v>
      </c>
      <c r="R90">
        <f t="shared" si="32"/>
        <v>0.51802700937313018</v>
      </c>
      <c r="AY90">
        <f t="shared" si="25"/>
        <v>0</v>
      </c>
      <c r="AZ90">
        <f t="shared" si="26"/>
        <v>0</v>
      </c>
      <c r="BA90">
        <f t="shared" si="27"/>
        <v>0</v>
      </c>
      <c r="BB90">
        <f t="shared" si="28"/>
        <v>0</v>
      </c>
    </row>
    <row r="91" spans="4:54">
      <c r="D91">
        <v>0.89</v>
      </c>
      <c r="G91">
        <f t="shared" ref="G91:G102" si="38">E66</f>
        <v>0.44463517918492734</v>
      </c>
      <c r="H91">
        <f t="shared" si="37"/>
        <v>0.99802672842827156</v>
      </c>
      <c r="I91">
        <f t="shared" si="34"/>
        <v>0.55339154924334411</v>
      </c>
      <c r="J91">
        <f t="shared" si="36"/>
        <v>0.77570913883580783</v>
      </c>
      <c r="K91">
        <f t="shared" si="35"/>
        <v>1.1067830984866882</v>
      </c>
      <c r="O91">
        <f t="shared" si="32"/>
        <v>1.1067830984866882</v>
      </c>
      <c r="P91">
        <f t="shared" si="32"/>
        <v>0.44463517918492734</v>
      </c>
      <c r="Q91">
        <f t="shared" si="32"/>
        <v>0.99802672842827156</v>
      </c>
      <c r="R91">
        <f t="shared" si="32"/>
        <v>0.55339154924334411</v>
      </c>
      <c r="AY91">
        <f t="shared" si="25"/>
        <v>0</v>
      </c>
      <c r="AZ91">
        <f t="shared" si="26"/>
        <v>0</v>
      </c>
      <c r="BA91">
        <f t="shared" si="27"/>
        <v>0</v>
      </c>
      <c r="BB91">
        <f t="shared" si="28"/>
        <v>0</v>
      </c>
    </row>
    <row r="92" spans="4:54">
      <c r="D92">
        <v>0.9</v>
      </c>
      <c r="G92">
        <f t="shared" si="38"/>
        <v>0.40673664307580004</v>
      </c>
      <c r="H92">
        <f t="shared" si="37"/>
        <v>0.9945218953682734</v>
      </c>
      <c r="I92">
        <f t="shared" si="34"/>
        <v>0.58778525229247314</v>
      </c>
      <c r="J92">
        <f t="shared" si="36"/>
        <v>0.79115357383037321</v>
      </c>
      <c r="K92">
        <f t="shared" si="35"/>
        <v>1.1755705045849463</v>
      </c>
      <c r="O92">
        <f t="shared" si="32"/>
        <v>1.1755705045849463</v>
      </c>
      <c r="P92">
        <f t="shared" si="32"/>
        <v>0.40673664307580004</v>
      </c>
      <c r="Q92">
        <f t="shared" si="32"/>
        <v>0.9945218953682734</v>
      </c>
      <c r="R92">
        <f t="shared" si="32"/>
        <v>0.58778525229247314</v>
      </c>
      <c r="AY92">
        <f t="shared" si="25"/>
        <v>0</v>
      </c>
      <c r="AZ92">
        <f t="shared" si="26"/>
        <v>0</v>
      </c>
      <c r="BA92">
        <f t="shared" si="27"/>
        <v>0</v>
      </c>
      <c r="BB92">
        <f t="shared" si="28"/>
        <v>0</v>
      </c>
    </row>
    <row r="93" spans="4:54">
      <c r="D93">
        <v>0.91</v>
      </c>
      <c r="G93">
        <f t="shared" si="38"/>
        <v>0.36812455268467814</v>
      </c>
      <c r="H93">
        <f t="shared" si="37"/>
        <v>0.98927233296298833</v>
      </c>
      <c r="I93">
        <f t="shared" si="34"/>
        <v>0.62114778027831041</v>
      </c>
      <c r="J93">
        <f t="shared" si="36"/>
        <v>0.80521005662064937</v>
      </c>
      <c r="K93">
        <f t="shared" si="35"/>
        <v>1.2422955605566206</v>
      </c>
      <c r="O93">
        <f t="shared" si="32"/>
        <v>1.2422955605566206</v>
      </c>
      <c r="P93">
        <f t="shared" si="32"/>
        <v>0.36812455268467814</v>
      </c>
      <c r="Q93">
        <f t="shared" si="32"/>
        <v>0.98927233296298833</v>
      </c>
      <c r="R93">
        <f t="shared" si="32"/>
        <v>0.62114778027831041</v>
      </c>
      <c r="AY93">
        <f t="shared" si="25"/>
        <v>0</v>
      </c>
      <c r="AZ93">
        <f t="shared" si="26"/>
        <v>0</v>
      </c>
      <c r="BA93">
        <f t="shared" si="27"/>
        <v>0</v>
      </c>
      <c r="BB93">
        <f t="shared" si="28"/>
        <v>0</v>
      </c>
    </row>
    <row r="94" spans="4:54">
      <c r="D94">
        <v>0.92</v>
      </c>
      <c r="G94">
        <f t="shared" si="38"/>
        <v>0.32886664673858296</v>
      </c>
      <c r="H94">
        <f t="shared" si="37"/>
        <v>0.98228725072868872</v>
      </c>
      <c r="I94">
        <f t="shared" si="34"/>
        <v>0.65342060399010538</v>
      </c>
      <c r="J94">
        <f t="shared" si="36"/>
        <v>0.81785392735939699</v>
      </c>
      <c r="K94">
        <f t="shared" si="35"/>
        <v>1.306841207980211</v>
      </c>
      <c r="O94">
        <f t="shared" si="32"/>
        <v>1.306841207980211</v>
      </c>
      <c r="P94">
        <f t="shared" si="32"/>
        <v>0.32886664673858296</v>
      </c>
      <c r="Q94">
        <f t="shared" si="32"/>
        <v>0.98228725072868872</v>
      </c>
      <c r="R94">
        <f t="shared" si="32"/>
        <v>0.65342060399010538</v>
      </c>
      <c r="AY94">
        <f t="shared" si="25"/>
        <v>0</v>
      </c>
      <c r="AZ94">
        <f t="shared" si="26"/>
        <v>0</v>
      </c>
      <c r="BA94">
        <f t="shared" si="27"/>
        <v>0</v>
      </c>
      <c r="BB94">
        <f t="shared" si="28"/>
        <v>0</v>
      </c>
    </row>
    <row r="95" spans="4:54">
      <c r="D95">
        <v>0.93</v>
      </c>
      <c r="G95">
        <f t="shared" si="38"/>
        <v>0.28903179694447168</v>
      </c>
      <c r="H95">
        <f t="shared" si="37"/>
        <v>0.97357890287316029</v>
      </c>
      <c r="I95">
        <f t="shared" si="34"/>
        <v>0.68454710592868862</v>
      </c>
      <c r="J95">
        <f t="shared" si="36"/>
        <v>0.8290630044009244</v>
      </c>
      <c r="K95">
        <f t="shared" si="35"/>
        <v>1.369094211857377</v>
      </c>
      <c r="O95">
        <f t="shared" si="32"/>
        <v>1.369094211857377</v>
      </c>
      <c r="P95">
        <f t="shared" si="32"/>
        <v>0.28903179694447168</v>
      </c>
      <c r="Q95">
        <f t="shared" si="32"/>
        <v>0.97357890287316029</v>
      </c>
      <c r="R95">
        <f t="shared" si="32"/>
        <v>0.68454710592868862</v>
      </c>
      <c r="AY95">
        <f t="shared" si="25"/>
        <v>0</v>
      </c>
      <c r="AZ95">
        <f t="shared" si="26"/>
        <v>0</v>
      </c>
      <c r="BA95">
        <f t="shared" si="27"/>
        <v>0</v>
      </c>
      <c r="BB95">
        <f t="shared" si="28"/>
        <v>0</v>
      </c>
    </row>
    <row r="96" spans="4:54">
      <c r="D96">
        <v>0.94</v>
      </c>
      <c r="G96">
        <f t="shared" si="38"/>
        <v>0.24868988716485524</v>
      </c>
      <c r="H96">
        <f t="shared" si="37"/>
        <v>0.96316256679765822</v>
      </c>
      <c r="I96">
        <f t="shared" si="34"/>
        <v>0.71447267963280336</v>
      </c>
      <c r="J96">
        <f t="shared" si="36"/>
        <v>0.83881762321523079</v>
      </c>
      <c r="K96">
        <f t="shared" si="35"/>
        <v>1.4289453592656063</v>
      </c>
      <c r="O96">
        <f t="shared" si="32"/>
        <v>1.4289453592656063</v>
      </c>
      <c r="P96">
        <f t="shared" si="32"/>
        <v>0.24868988716485524</v>
      </c>
      <c r="Q96">
        <f t="shared" si="32"/>
        <v>0.96316256679765822</v>
      </c>
      <c r="R96">
        <f t="shared" si="32"/>
        <v>0.71447267963280336</v>
      </c>
      <c r="AY96">
        <f t="shared" si="25"/>
        <v>0</v>
      </c>
      <c r="AZ96">
        <f t="shared" si="26"/>
        <v>0</v>
      </c>
      <c r="BA96">
        <f t="shared" si="27"/>
        <v>0</v>
      </c>
      <c r="BB96">
        <f t="shared" si="28"/>
        <v>0</v>
      </c>
    </row>
    <row r="97" spans="4:54">
      <c r="D97">
        <v>0.95</v>
      </c>
      <c r="G97">
        <f t="shared" si="38"/>
        <v>0.20791169081775973</v>
      </c>
      <c r="H97">
        <f t="shared" si="37"/>
        <v>0.95105651629515364</v>
      </c>
      <c r="I97">
        <f t="shared" si="34"/>
        <v>0.74314482547739413</v>
      </c>
      <c r="J97">
        <f t="shared" si="36"/>
        <v>0.84710067088627383</v>
      </c>
      <c r="K97">
        <f t="shared" si="35"/>
        <v>1.486289650954788</v>
      </c>
      <c r="O97">
        <f t="shared" si="32"/>
        <v>1.486289650954788</v>
      </c>
      <c r="P97">
        <f t="shared" si="32"/>
        <v>0.20791169081775973</v>
      </c>
      <c r="Q97">
        <f t="shared" si="32"/>
        <v>0.95105651629515364</v>
      </c>
      <c r="R97">
        <f t="shared" si="32"/>
        <v>0.74314482547739413</v>
      </c>
      <c r="AY97">
        <f t="shared" si="25"/>
        <v>0</v>
      </c>
      <c r="AZ97">
        <f t="shared" si="26"/>
        <v>0</v>
      </c>
      <c r="BA97">
        <f t="shared" si="27"/>
        <v>0</v>
      </c>
      <c r="BB97">
        <f t="shared" si="28"/>
        <v>0</v>
      </c>
    </row>
    <row r="98" spans="4:54">
      <c r="D98">
        <v>0.96</v>
      </c>
      <c r="G98">
        <f t="shared" si="38"/>
        <v>0.16676874671610262</v>
      </c>
      <c r="H98">
        <f t="shared" si="37"/>
        <v>0.93728198949189145</v>
      </c>
      <c r="I98">
        <f t="shared" si="34"/>
        <v>0.77051324277578914</v>
      </c>
      <c r="J98">
        <f t="shared" si="36"/>
        <v>0.8538976161338403</v>
      </c>
      <c r="K98">
        <f t="shared" si="35"/>
        <v>1.5410264855515781</v>
      </c>
      <c r="O98">
        <f t="shared" si="32"/>
        <v>1.5410264855515781</v>
      </c>
      <c r="P98">
        <f t="shared" si="32"/>
        <v>0.16676874671610262</v>
      </c>
      <c r="Q98">
        <f t="shared" si="32"/>
        <v>0.93728198949189145</v>
      </c>
      <c r="R98">
        <f t="shared" si="32"/>
        <v>0.77051324277578914</v>
      </c>
      <c r="AY98">
        <f t="shared" si="25"/>
        <v>0</v>
      </c>
      <c r="AZ98">
        <f t="shared" si="26"/>
        <v>0</v>
      </c>
      <c r="BA98">
        <f t="shared" si="27"/>
        <v>0</v>
      </c>
      <c r="BB98">
        <f t="shared" si="28"/>
        <v>0</v>
      </c>
    </row>
    <row r="99" spans="4:54">
      <c r="D99">
        <v>0.97</v>
      </c>
      <c r="G99">
        <f t="shared" si="38"/>
        <v>0.12533323356430454</v>
      </c>
      <c r="H99">
        <f t="shared" si="37"/>
        <v>0.92186315158850074</v>
      </c>
      <c r="I99">
        <f t="shared" si="34"/>
        <v>0.79652991802419626</v>
      </c>
      <c r="J99">
        <f t="shared" si="36"/>
        <v>0.8591965348063485</v>
      </c>
      <c r="K99">
        <f t="shared" si="35"/>
        <v>1.5930598360483925</v>
      </c>
      <c r="O99">
        <f t="shared" si="32"/>
        <v>1.5930598360483925</v>
      </c>
      <c r="P99">
        <f t="shared" si="32"/>
        <v>0.12533323356430454</v>
      </c>
      <c r="Q99">
        <f t="shared" si="32"/>
        <v>0.92186315158850074</v>
      </c>
      <c r="R99">
        <f t="shared" si="32"/>
        <v>0.79652991802419626</v>
      </c>
      <c r="AY99">
        <f t="shared" si="25"/>
        <v>0</v>
      </c>
      <c r="AZ99">
        <f t="shared" si="26"/>
        <v>0</v>
      </c>
      <c r="BA99">
        <f t="shared" si="27"/>
        <v>0</v>
      </c>
      <c r="BB99">
        <f t="shared" si="28"/>
        <v>0</v>
      </c>
    </row>
    <row r="100" spans="4:54">
      <c r="D100">
        <v>0.98</v>
      </c>
      <c r="G100">
        <f t="shared" si="38"/>
        <v>8.3677843332315732E-2</v>
      </c>
      <c r="H100">
        <f t="shared" si="37"/>
        <v>0.90482705246601947</v>
      </c>
      <c r="I100">
        <f t="shared" si="34"/>
        <v>0.82114920913370415</v>
      </c>
      <c r="J100">
        <f t="shared" si="36"/>
        <v>0.86298813079986181</v>
      </c>
      <c r="K100">
        <f t="shared" si="35"/>
        <v>1.6422984182674079</v>
      </c>
      <c r="O100">
        <f t="shared" si="32"/>
        <v>1.6422984182674079</v>
      </c>
      <c r="P100">
        <f t="shared" si="32"/>
        <v>8.3677843332315732E-2</v>
      </c>
      <c r="Q100">
        <f t="shared" si="32"/>
        <v>0.90482705246601947</v>
      </c>
      <c r="R100">
        <f t="shared" si="32"/>
        <v>0.82114920913370415</v>
      </c>
      <c r="AY100">
        <f t="shared" si="25"/>
        <v>0</v>
      </c>
      <c r="AZ100">
        <f t="shared" si="26"/>
        <v>0</v>
      </c>
      <c r="BA100">
        <f t="shared" si="27"/>
        <v>0</v>
      </c>
      <c r="BB100">
        <f t="shared" si="28"/>
        <v>0</v>
      </c>
    </row>
    <row r="101" spans="4:54">
      <c r="D101">
        <v>0.99</v>
      </c>
      <c r="G101">
        <f t="shared" si="38"/>
        <v>4.187565372919981E-2</v>
      </c>
      <c r="H101">
        <f t="shared" si="37"/>
        <v>0.88620357923121484</v>
      </c>
      <c r="I101">
        <f t="shared" si="34"/>
        <v>0.84432792550201508</v>
      </c>
      <c r="J101">
        <f t="shared" si="36"/>
        <v>0.86526575236661496</v>
      </c>
      <c r="K101">
        <f t="shared" si="35"/>
        <v>1.6886558510040302</v>
      </c>
      <c r="O101">
        <f t="shared" si="32"/>
        <v>1.6886558510040302</v>
      </c>
      <c r="P101">
        <f t="shared" si="32"/>
        <v>4.187565372919981E-2</v>
      </c>
      <c r="Q101">
        <f t="shared" si="32"/>
        <v>0.88620357923121484</v>
      </c>
      <c r="R101">
        <f t="shared" si="32"/>
        <v>0.84432792550201508</v>
      </c>
      <c r="AY101">
        <f t="shared" si="25"/>
        <v>0</v>
      </c>
      <c r="AZ101">
        <f t="shared" si="26"/>
        <v>0</v>
      </c>
      <c r="BA101">
        <f t="shared" si="27"/>
        <v>0</v>
      </c>
      <c r="BB101">
        <f t="shared" si="28"/>
        <v>0</v>
      </c>
    </row>
    <row r="102" spans="4:54">
      <c r="D102">
        <v>1</v>
      </c>
      <c r="G102">
        <f t="shared" si="38"/>
        <v>1.22514845490862E-16</v>
      </c>
      <c r="H102">
        <f t="shared" si="37"/>
        <v>0.86602540378443871</v>
      </c>
      <c r="I102">
        <f t="shared" si="34"/>
        <v>0.8660254037844386</v>
      </c>
      <c r="J102">
        <f t="shared" si="36"/>
        <v>0.8660254037844386</v>
      </c>
      <c r="K102">
        <f t="shared" si="35"/>
        <v>1.7320508075688772</v>
      </c>
      <c r="O102">
        <f t="shared" si="32"/>
        <v>1.7320508075688772</v>
      </c>
      <c r="P102">
        <f t="shared" si="32"/>
        <v>1.22514845490862E-16</v>
      </c>
      <c r="Q102">
        <f t="shared" si="32"/>
        <v>0.86602540378443871</v>
      </c>
      <c r="R102">
        <f t="shared" si="32"/>
        <v>0.8660254037844386</v>
      </c>
      <c r="AY102">
        <f t="shared" si="25"/>
        <v>0</v>
      </c>
      <c r="AZ102">
        <f t="shared" si="26"/>
        <v>0</v>
      </c>
      <c r="BA102">
        <f t="shared" si="27"/>
        <v>0</v>
      </c>
      <c r="BB102">
        <f t="shared" si="28"/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25% phase</vt:lpstr>
      <vt:lpstr>75% phase</vt:lpstr>
    </vt:vector>
  </TitlesOfParts>
  <Company>Structure and Motion Lab., RVC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 xx</dc:creator>
  <cp:lastModifiedBy>Jim Usherwood</cp:lastModifiedBy>
  <dcterms:created xsi:type="dcterms:W3CDTF">2018-02-20T10:38:20Z</dcterms:created>
  <dcterms:modified xsi:type="dcterms:W3CDTF">2018-04-16T09:54:29Z</dcterms:modified>
</cp:coreProperties>
</file>